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baeva_aa\Desktop\"/>
    </mc:Choice>
  </mc:AlternateContent>
  <xr:revisionPtr revIDLastSave="0" documentId="13_ncr:1_{4DA2BA86-06D3-4A9D-AE9C-2CFA5BF58B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Лист1!$B$7:$H$48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K29" i="1"/>
  <c r="J29" i="1"/>
  <c r="I45" i="1"/>
  <c r="I46" i="1"/>
  <c r="I39" i="1"/>
  <c r="I35" i="1"/>
  <c r="I36" i="1"/>
  <c r="I30" i="1"/>
  <c r="I31" i="1"/>
  <c r="L28" i="1"/>
  <c r="K28" i="1"/>
  <c r="J28" i="1"/>
  <c r="L42" i="1"/>
  <c r="K42" i="1"/>
  <c r="H48" i="1"/>
  <c r="G48" i="1"/>
  <c r="F48" i="1"/>
  <c r="E48" i="1"/>
  <c r="D4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6" i="1"/>
  <c r="L27" i="1"/>
  <c r="L30" i="1"/>
  <c r="L31" i="1"/>
  <c r="L32" i="1"/>
  <c r="L33" i="1"/>
  <c r="L34" i="1"/>
  <c r="L35" i="1"/>
  <c r="L36" i="1"/>
  <c r="L37" i="1"/>
  <c r="L38" i="1"/>
  <c r="L39" i="1"/>
  <c r="L40" i="1"/>
  <c r="L41" i="1"/>
  <c r="L44" i="1"/>
  <c r="L45" i="1"/>
  <c r="L46" i="1"/>
  <c r="L4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30" i="1"/>
  <c r="K31" i="1"/>
  <c r="K32" i="1"/>
  <c r="K33" i="1"/>
  <c r="K34" i="1"/>
  <c r="K35" i="1"/>
  <c r="K36" i="1"/>
  <c r="K37" i="1"/>
  <c r="K38" i="1"/>
  <c r="K39" i="1"/>
  <c r="K40" i="1"/>
  <c r="K41" i="1"/>
  <c r="K44" i="1"/>
  <c r="K45" i="1"/>
  <c r="K46" i="1"/>
  <c r="K47" i="1"/>
  <c r="L8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2" i="1"/>
  <c r="I33" i="1"/>
  <c r="I34" i="1"/>
  <c r="I37" i="1"/>
  <c r="I38" i="1"/>
  <c r="I40" i="1"/>
  <c r="I41" i="1"/>
  <c r="I42" i="1"/>
  <c r="I43" i="1"/>
  <c r="I44" i="1"/>
  <c r="I47" i="1"/>
  <c r="I8" i="1"/>
</calcChain>
</file>

<file path=xl/sharedStrings.xml><?xml version="1.0" encoding="utf-8"?>
<sst xmlns="http://schemas.openxmlformats.org/spreadsheetml/2006/main" count="86" uniqueCount="83">
  <si>
    <t>9200000000</t>
  </si>
  <si>
    <t>Счетная палата Чеченской Республики</t>
  </si>
  <si>
    <t>9300000000</t>
  </si>
  <si>
    <t>Избирательная комиссия Чеченской Республики</t>
  </si>
  <si>
    <t>9400000000</t>
  </si>
  <si>
    <t>Целевая статья</t>
  </si>
  <si>
    <t>Обеспечение деятельности законодательного (представительного) органа государственной власти Чеченской Республики</t>
  </si>
  <si>
    <t>9600000000</t>
  </si>
  <si>
    <t>Государственная программа "Развитие здравоохранения Чеченской Республики"</t>
  </si>
  <si>
    <t>9700000000</t>
  </si>
  <si>
    <t>0100000000</t>
  </si>
  <si>
    <t>Государственная программа "Развитие образования Чеченской Республики"</t>
  </si>
  <si>
    <t>9800000000</t>
  </si>
  <si>
    <t>0200000000</t>
  </si>
  <si>
    <t>Непрограммные расходы республиканских органов исполнительной власти</t>
  </si>
  <si>
    <t>Государственная программа "Социальная поддержка и содействие занятости населения Чеченской Республики"</t>
  </si>
  <si>
    <t>9900000000</t>
  </si>
  <si>
    <t>0300000000</t>
  </si>
  <si>
    <t xml:space="preserve">ИТОГО  </t>
  </si>
  <si>
    <t>Государственная программа "Развитие физической культуры и спорта Чеченской Республики"</t>
  </si>
  <si>
    <t>0400000000</t>
  </si>
  <si>
    <t>Государственная программа "Региональная политика и федеративные отношения Чеченской Республики"</t>
  </si>
  <si>
    <t>0500000000</t>
  </si>
  <si>
    <t>Государственная программа "Развитие культуры в Чеченской Республике"</t>
  </si>
  <si>
    <t>0600000000</t>
  </si>
  <si>
    <t>Государственная программа "Развитие промышленности, энергетики и повышение энергоэффективности в Чеченской Республике"</t>
  </si>
  <si>
    <t>0700000000</t>
  </si>
  <si>
    <t>Государственная программа "Развитие дорожной отрасли Чеченской Республики"</t>
  </si>
  <si>
    <t>0800000000</t>
  </si>
  <si>
    <t>Государственная программа " Экономическое развитие и инновационная экономика Чеченской Республики"</t>
  </si>
  <si>
    <t>0900000000</t>
  </si>
  <si>
    <t>Государственная программа "Развитие сельского хозяйства и регулирование рынков сельскохозяйственной продукции, сырья и продовольствия"</t>
  </si>
  <si>
    <t>1000000000</t>
  </si>
  <si>
    <t>Государственная программа "Обеспечение доступным и комфортным жильем и услугами ЖКХ граждан, проживающих в Чеченской Республике"</t>
  </si>
  <si>
    <t>1100000000</t>
  </si>
  <si>
    <t>Государственная программа "Обеспечение финансовой устойчивости Чеченской Республики"</t>
  </si>
  <si>
    <t>1200000000</t>
  </si>
  <si>
    <t>Государственная программа "Охрана окружающей среды и развитие лесного хозяйства Чеченской Республики"</t>
  </si>
  <si>
    <t>1300000000</t>
  </si>
  <si>
    <t>Государственная программа "Защита населения и территорий от чрезвычайных ситуаций"</t>
  </si>
  <si>
    <t>1400000000</t>
  </si>
  <si>
    <t>Государственная программа "Развитие транспортной системы и связи в Чеченской Республике"</t>
  </si>
  <si>
    <t>1500000000</t>
  </si>
  <si>
    <t>Государственная программа "Эффективное вовлечение в оборот земель сельскохозяйственного назначения и развитие мелиоративного комплекса Чеченской Республики"</t>
  </si>
  <si>
    <t>1600000000</t>
  </si>
  <si>
    <t>Государственная программа "Развитие молодежной политики Чеченской Республики"</t>
  </si>
  <si>
    <t>Государственная программа «Развитие туризма в Чеченской Республике»</t>
  </si>
  <si>
    <t>1900000000</t>
  </si>
  <si>
    <t>Государственная программа "Комплексное развитие сельских территорий"</t>
  </si>
  <si>
    <t>2000000000</t>
  </si>
  <si>
    <t>Обеспечение функционирования аппарата Правительства Чеченской Республики</t>
  </si>
  <si>
    <t>7500000000</t>
  </si>
  <si>
    <t>Обеспечение функционирования Главы Чеченской Республики</t>
  </si>
  <si>
    <t>Обеспечение функционирования администрации Главы Чеченской Республики</t>
  </si>
  <si>
    <t>7700000000</t>
  </si>
  <si>
    <t>Обеспечение функционирования Председателя Правительства Чеченской Республики и его заместителей, аппарата Правительства Чеченской Республики</t>
  </si>
  <si>
    <t>7800000000</t>
  </si>
  <si>
    <t>Расходы на функционирование деятельности государственных учреждений</t>
  </si>
  <si>
    <t>7900000000</t>
  </si>
  <si>
    <t>Управление делами Главы Чеченской Республики</t>
  </si>
  <si>
    <t>8700000000</t>
  </si>
  <si>
    <t>Обеспечение деятельности Общественной палаты Чеченской Республики</t>
  </si>
  <si>
    <t>8800000000</t>
  </si>
  <si>
    <t>Обеспечение деятельности отдельных республиканских государственных органов</t>
  </si>
  <si>
    <t>8900000000</t>
  </si>
  <si>
    <t>Реализация функций государственной судебной власти</t>
  </si>
  <si>
    <t>9000000000</t>
  </si>
  <si>
    <t>9100000000</t>
  </si>
  <si>
    <t>Обеспечение деятельности Уполномоченного по правам в Чеченской Республике</t>
  </si>
  <si>
    <t>Государственная программа "Формирование современной городской среды на территории Чеченской Республики"</t>
  </si>
  <si>
    <t>Обеспечение деятельности Совета Федерации Федерального Собрания Российской Федерации</t>
  </si>
  <si>
    <t xml:space="preserve">Наименование государственной программы </t>
  </si>
  <si>
    <t xml:space="preserve">прогноз </t>
  </si>
  <si>
    <t>2025/2024, %</t>
  </si>
  <si>
    <t>2026/2025, %</t>
  </si>
  <si>
    <t>2027/2026, %</t>
  </si>
  <si>
    <t>тыс. рублей</t>
  </si>
  <si>
    <t>2024 год                   (факт)</t>
  </si>
  <si>
    <t>2025                         (оценка исполнения)</t>
  </si>
  <si>
    <t>2028/2027, %</t>
  </si>
  <si>
    <t>СВЕДЕНИЯ
о расходах бюджета Чеченской Республики по государственным программам и непрограммным направлениям деятельности на 2024-2028 годы</t>
  </si>
  <si>
    <t xml:space="preserve">Финансовое обеспечение деятельности отдельных лиц, замещающих государственные должности </t>
  </si>
  <si>
    <t xml:space="preserve">Администрация Главы Чеченской Республики и структурные подразделения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</si>
</sst>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164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/>
    <xf numFmtId="0" fontId="4" fillId="0" borderId="4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/>
    <xf numFmtId="164" fontId="2" fillId="0" borderId="2" xfId="0" applyNumberFormat="1" applyFont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/>
    <xf numFmtId="0" fontId="0" fillId="0" borderId="0" xfId="0" applyFill="1"/>
    <xf numFmtId="0" fontId="2" fillId="0" borderId="3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right" vertical="center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center" vertical="center"/>
    </xf>
    <xf numFmtId="165" fontId="0" fillId="0" borderId="3" xfId="0" applyNumberFormat="1" applyBorder="1"/>
    <xf numFmtId="0" fontId="10" fillId="0" borderId="0" xfId="1" applyFont="1" applyAlignment="1" applyProtection="1">
      <alignment horizontal="center" vertical="center" wrapText="1"/>
      <protection hidden="1"/>
    </xf>
    <xf numFmtId="165" fontId="0" fillId="0" borderId="12" xfId="0" applyNumberFormat="1" applyBorder="1"/>
    <xf numFmtId="0" fontId="4" fillId="0" borderId="3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2" fillId="3" borderId="9" xfId="0" applyNumberFormat="1" applyFont="1" applyFill="1" applyBorder="1" applyAlignment="1">
      <alignment horizontal="right" vertical="center"/>
    </xf>
    <xf numFmtId="165" fontId="0" fillId="3" borderId="3" xfId="0" applyNumberFormat="1" applyFill="1" applyBorder="1"/>
    <xf numFmtId="0" fontId="0" fillId="3" borderId="0" xfId="0" applyFill="1"/>
    <xf numFmtId="0" fontId="1" fillId="0" borderId="0" xfId="0" applyNumberFormat="1" applyFont="1" applyBorder="1" applyAlignment="1">
      <alignment horizont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0" fontId="8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11" fillId="0" borderId="14" xfId="1" applyFont="1" applyBorder="1" applyAlignment="1" applyProtection="1">
      <alignment horizontal="right" vertical="center" wrapText="1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F3598F6F-20B1-423E-8D41-F7F2A977C3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1"/>
  <sheetViews>
    <sheetView tabSelected="1" topLeftCell="A31" zoomScale="90" zoomScaleNormal="90" workbookViewId="0">
      <selection activeCell="D33" sqref="D33"/>
    </sheetView>
  </sheetViews>
  <sheetFormatPr defaultRowHeight="15" x14ac:dyDescent="0.25"/>
  <cols>
    <col min="1" max="1" width="0.7109375" customWidth="1"/>
    <col min="2" max="2" width="42.5703125" customWidth="1"/>
    <col min="3" max="3" width="13.7109375" style="22" customWidth="1"/>
    <col min="4" max="4" width="19.140625" customWidth="1"/>
    <col min="5" max="5" width="22" customWidth="1"/>
    <col min="6" max="6" width="15.28515625" customWidth="1"/>
    <col min="7" max="8" width="14.42578125" customWidth="1"/>
    <col min="9" max="9" width="17.42578125" customWidth="1"/>
    <col min="10" max="10" width="19" customWidth="1"/>
    <col min="11" max="11" width="19.42578125" customWidth="1"/>
    <col min="12" max="12" width="20.140625" customWidth="1"/>
  </cols>
  <sheetData>
    <row r="1" spans="2:13" ht="16.5" customHeight="1" x14ac:dyDescent="0.25">
      <c r="B1" s="9"/>
      <c r="C1" s="16"/>
      <c r="D1" s="9"/>
      <c r="E1" s="9"/>
      <c r="F1" s="9"/>
      <c r="G1" s="3"/>
      <c r="H1" s="3"/>
    </row>
    <row r="2" spans="2:13" ht="16.5" customHeight="1" x14ac:dyDescent="0.25">
      <c r="B2" s="41"/>
      <c r="C2" s="41"/>
      <c r="D2" s="41"/>
      <c r="E2" s="41"/>
      <c r="F2" s="41"/>
      <c r="G2" s="3"/>
      <c r="H2" s="3"/>
    </row>
    <row r="3" spans="2:13" ht="73.5" customHeight="1" x14ac:dyDescent="0.25">
      <c r="B3" s="57" t="s">
        <v>80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3" ht="19.5" customHeight="1" x14ac:dyDescent="0.25">
      <c r="B4" s="53" t="s">
        <v>76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31"/>
    </row>
    <row r="5" spans="2:13" ht="16.5" customHeight="1" x14ac:dyDescent="0.25">
      <c r="B5" s="51" t="s">
        <v>71</v>
      </c>
      <c r="C5" s="49" t="s">
        <v>5</v>
      </c>
      <c r="D5" s="46" t="s">
        <v>77</v>
      </c>
      <c r="E5" s="46" t="s">
        <v>78</v>
      </c>
      <c r="F5" s="44" t="s">
        <v>72</v>
      </c>
      <c r="G5" s="45"/>
      <c r="H5" s="45"/>
      <c r="I5" s="54" t="s">
        <v>73</v>
      </c>
      <c r="J5" s="54" t="s">
        <v>74</v>
      </c>
      <c r="K5" s="54" t="s">
        <v>75</v>
      </c>
      <c r="L5" s="54" t="s">
        <v>79</v>
      </c>
    </row>
    <row r="6" spans="2:13" ht="52.5" customHeight="1" thickBot="1" x14ac:dyDescent="0.3">
      <c r="B6" s="52"/>
      <c r="C6" s="50"/>
      <c r="D6" s="48"/>
      <c r="E6" s="47"/>
      <c r="F6" s="13">
        <v>2026</v>
      </c>
      <c r="G6" s="12">
        <v>2027</v>
      </c>
      <c r="H6" s="25">
        <v>2028</v>
      </c>
      <c r="I6" s="55"/>
      <c r="J6" s="55"/>
      <c r="K6" s="55"/>
      <c r="L6" s="56"/>
    </row>
    <row r="7" spans="2:13" ht="13.5" customHeight="1" thickBot="1" x14ac:dyDescent="0.3">
      <c r="B7" s="14">
        <v>1</v>
      </c>
      <c r="C7" s="17">
        <v>2</v>
      </c>
      <c r="D7" s="15">
        <v>3</v>
      </c>
      <c r="E7" s="15">
        <v>4</v>
      </c>
      <c r="F7" s="4">
        <v>5</v>
      </c>
      <c r="G7" s="4">
        <v>6</v>
      </c>
      <c r="H7" s="26">
        <v>7</v>
      </c>
      <c r="I7" s="26">
        <v>8</v>
      </c>
      <c r="J7" s="26">
        <v>9</v>
      </c>
      <c r="K7" s="26">
        <v>10</v>
      </c>
      <c r="L7" s="33">
        <v>11</v>
      </c>
    </row>
    <row r="8" spans="2:13" ht="23.25" customHeight="1" x14ac:dyDescent="0.25">
      <c r="B8" s="34" t="s">
        <v>8</v>
      </c>
      <c r="C8" s="18" t="s">
        <v>10</v>
      </c>
      <c r="D8" s="1">
        <v>16647186.04281</v>
      </c>
      <c r="E8" s="1">
        <v>19543243.465860002</v>
      </c>
      <c r="F8" s="1">
        <v>22387056.95885</v>
      </c>
      <c r="G8" s="1">
        <v>23586205.53867</v>
      </c>
      <c r="H8" s="27">
        <v>26045863.831220001</v>
      </c>
      <c r="I8" s="30">
        <f>E8/D8*100</f>
        <v>117.39667842722778</v>
      </c>
      <c r="J8" s="30">
        <f>F8/E8*100</f>
        <v>114.55138957848958</v>
      </c>
      <c r="K8" s="30">
        <f>G8/F8*100</f>
        <v>105.35643690023291</v>
      </c>
      <c r="L8" s="32">
        <f>H8/G8*100</f>
        <v>110.42837640211923</v>
      </c>
    </row>
    <row r="9" spans="2:13" ht="23.25" customHeight="1" x14ac:dyDescent="0.25">
      <c r="B9" s="34" t="s">
        <v>11</v>
      </c>
      <c r="C9" s="18" t="s">
        <v>13</v>
      </c>
      <c r="D9" s="1">
        <v>48817469.50694</v>
      </c>
      <c r="E9" s="1">
        <v>48154636.351669997</v>
      </c>
      <c r="F9" s="1">
        <v>56218299.796159998</v>
      </c>
      <c r="G9" s="1">
        <v>33527865.489209998</v>
      </c>
      <c r="H9" s="27">
        <v>33859944.137450002</v>
      </c>
      <c r="I9" s="30">
        <f t="shared" ref="I9:I47" si="0">E9/D9*100</f>
        <v>98.642221397453284</v>
      </c>
      <c r="J9" s="30">
        <f t="shared" ref="J9:J47" si="1">F9/E9*100</f>
        <v>116.74535217253354</v>
      </c>
      <c r="K9" s="30">
        <f t="shared" ref="K9:K47" si="2">G9/F9*100</f>
        <v>59.638704142205533</v>
      </c>
      <c r="L9" s="30">
        <f t="shared" ref="L9:L47" si="3">H9/G9*100</f>
        <v>100.99045568035601</v>
      </c>
    </row>
    <row r="10" spans="2:13" ht="34.5" customHeight="1" x14ac:dyDescent="0.25">
      <c r="B10" s="34" t="s">
        <v>15</v>
      </c>
      <c r="C10" s="18" t="s">
        <v>17</v>
      </c>
      <c r="D10" s="1">
        <v>25788821.271839999</v>
      </c>
      <c r="E10" s="1">
        <v>29693859.645640001</v>
      </c>
      <c r="F10" s="1">
        <v>25239769.6697</v>
      </c>
      <c r="G10" s="1">
        <v>23436764.232609998</v>
      </c>
      <c r="H10" s="27">
        <v>24512090.267760001</v>
      </c>
      <c r="I10" s="30">
        <f t="shared" si="0"/>
        <v>115.14236859698622</v>
      </c>
      <c r="J10" s="30">
        <f t="shared" si="1"/>
        <v>84.999962857324277</v>
      </c>
      <c r="K10" s="30">
        <f t="shared" si="2"/>
        <v>92.856490131704788</v>
      </c>
      <c r="L10" s="30">
        <f t="shared" si="3"/>
        <v>104.58820178620813</v>
      </c>
    </row>
    <row r="11" spans="2:13" ht="23.25" customHeight="1" x14ac:dyDescent="0.25">
      <c r="B11" s="34" t="s">
        <v>19</v>
      </c>
      <c r="C11" s="18" t="s">
        <v>20</v>
      </c>
      <c r="D11" s="1">
        <v>6671256.7431100002</v>
      </c>
      <c r="E11" s="1">
        <v>4906173.3030399997</v>
      </c>
      <c r="F11" s="1">
        <v>5057346.9201999996</v>
      </c>
      <c r="G11" s="1">
        <v>3147350.7600199999</v>
      </c>
      <c r="H11" s="27">
        <v>2879180.2990199998</v>
      </c>
      <c r="I11" s="30">
        <f t="shared" si="0"/>
        <v>73.541965059387664</v>
      </c>
      <c r="J11" s="30">
        <f t="shared" si="1"/>
        <v>103.08129386840714</v>
      </c>
      <c r="K11" s="30">
        <f t="shared" si="2"/>
        <v>62.233238290394631</v>
      </c>
      <c r="L11" s="30">
        <f t="shared" si="3"/>
        <v>91.479486036113244</v>
      </c>
    </row>
    <row r="12" spans="2:13" ht="23.25" customHeight="1" x14ac:dyDescent="0.25">
      <c r="B12" s="34" t="s">
        <v>21</v>
      </c>
      <c r="C12" s="18" t="s">
        <v>22</v>
      </c>
      <c r="D12" s="1">
        <v>841945.06186000002</v>
      </c>
      <c r="E12" s="1">
        <v>862429.89922000002</v>
      </c>
      <c r="F12" s="1">
        <v>914320.05348999996</v>
      </c>
      <c r="G12" s="1">
        <v>625983.75043000001</v>
      </c>
      <c r="H12" s="27">
        <v>616212.10267000005</v>
      </c>
      <c r="I12" s="30">
        <f t="shared" si="0"/>
        <v>102.43303729518236</v>
      </c>
      <c r="J12" s="30">
        <f t="shared" si="1"/>
        <v>106.01673878850102</v>
      </c>
      <c r="K12" s="30">
        <f t="shared" si="2"/>
        <v>68.464401282744745</v>
      </c>
      <c r="L12" s="30">
        <f t="shared" si="3"/>
        <v>98.438993383887734</v>
      </c>
    </row>
    <row r="13" spans="2:13" ht="23.25" customHeight="1" x14ac:dyDescent="0.25">
      <c r="B13" s="34" t="s">
        <v>23</v>
      </c>
      <c r="C13" s="18" t="s">
        <v>24</v>
      </c>
      <c r="D13" s="1">
        <v>2352458.4683599998</v>
      </c>
      <c r="E13" s="1">
        <v>2581199.69331</v>
      </c>
      <c r="F13" s="1">
        <v>3777371.3815600001</v>
      </c>
      <c r="G13" s="1">
        <v>2197357.8534599999</v>
      </c>
      <c r="H13" s="27">
        <v>1865239.32544</v>
      </c>
      <c r="I13" s="30">
        <f t="shared" si="0"/>
        <v>109.72349684496091</v>
      </c>
      <c r="J13" s="30">
        <f t="shared" si="1"/>
        <v>146.34169496262763</v>
      </c>
      <c r="K13" s="30">
        <f t="shared" si="2"/>
        <v>58.171612783080981</v>
      </c>
      <c r="L13" s="30">
        <f t="shared" si="3"/>
        <v>84.885551186073769</v>
      </c>
    </row>
    <row r="14" spans="2:13" ht="34.5" customHeight="1" x14ac:dyDescent="0.25">
      <c r="B14" s="34" t="s">
        <v>25</v>
      </c>
      <c r="C14" s="18" t="s">
        <v>26</v>
      </c>
      <c r="D14" s="1">
        <v>443768.33387999999</v>
      </c>
      <c r="E14" s="1">
        <v>441447.48667000001</v>
      </c>
      <c r="F14" s="1">
        <v>983772.25100000005</v>
      </c>
      <c r="G14" s="1">
        <v>76731.876999999993</v>
      </c>
      <c r="H14" s="27">
        <v>76731.876999999993</v>
      </c>
      <c r="I14" s="30">
        <f t="shared" si="0"/>
        <v>99.477013785614645</v>
      </c>
      <c r="J14" s="30">
        <f t="shared" si="1"/>
        <v>222.85147853506976</v>
      </c>
      <c r="K14" s="30">
        <f t="shared" si="2"/>
        <v>7.799760251623522</v>
      </c>
      <c r="L14" s="30">
        <f t="shared" si="3"/>
        <v>100</v>
      </c>
    </row>
    <row r="15" spans="2:13" ht="23.25" customHeight="1" x14ac:dyDescent="0.25">
      <c r="B15" s="34" t="s">
        <v>27</v>
      </c>
      <c r="C15" s="18" t="s">
        <v>28</v>
      </c>
      <c r="D15" s="1">
        <v>8839606.5811199993</v>
      </c>
      <c r="E15" s="1">
        <v>16060616.93351</v>
      </c>
      <c r="F15" s="1">
        <v>11033973.57883</v>
      </c>
      <c r="G15" s="1">
        <v>17864714.453200001</v>
      </c>
      <c r="H15" s="27">
        <v>12911471.456700001</v>
      </c>
      <c r="I15" s="30">
        <f t="shared" si="0"/>
        <v>181.6892730024087</v>
      </c>
      <c r="J15" s="30">
        <f t="shared" si="1"/>
        <v>68.702053131022268</v>
      </c>
      <c r="K15" s="30">
        <f t="shared" si="2"/>
        <v>161.90644581092343</v>
      </c>
      <c r="L15" s="30">
        <f t="shared" si="3"/>
        <v>72.273595475170012</v>
      </c>
    </row>
    <row r="16" spans="2:13" ht="23.25" customHeight="1" x14ac:dyDescent="0.25">
      <c r="B16" s="34" t="s">
        <v>29</v>
      </c>
      <c r="C16" s="18" t="s">
        <v>30</v>
      </c>
      <c r="D16" s="1">
        <v>5269808.2459800001</v>
      </c>
      <c r="E16" s="1">
        <v>677844.22987000004</v>
      </c>
      <c r="F16" s="1">
        <v>665751.98899999994</v>
      </c>
      <c r="G16" s="1">
        <v>509801.65899999999</v>
      </c>
      <c r="H16" s="27">
        <v>509954.08399999997</v>
      </c>
      <c r="I16" s="30">
        <f t="shared" si="0"/>
        <v>12.862787377265276</v>
      </c>
      <c r="J16" s="30">
        <f t="shared" si="1"/>
        <v>98.216073791419717</v>
      </c>
      <c r="K16" s="30">
        <f t="shared" si="2"/>
        <v>76.575311440789406</v>
      </c>
      <c r="L16" s="30">
        <f t="shared" si="3"/>
        <v>100.0298988826947</v>
      </c>
    </row>
    <row r="17" spans="2:12" ht="45.75" customHeight="1" x14ac:dyDescent="0.25">
      <c r="B17" s="34" t="s">
        <v>31</v>
      </c>
      <c r="C17" s="18" t="s">
        <v>32</v>
      </c>
      <c r="D17" s="1">
        <v>1757099.5697000001</v>
      </c>
      <c r="E17" s="1">
        <v>3037745.5142199998</v>
      </c>
      <c r="F17" s="1">
        <v>1621465.145</v>
      </c>
      <c r="G17" s="1">
        <v>1587693.1610000001</v>
      </c>
      <c r="H17" s="27">
        <v>1592318.4240000001</v>
      </c>
      <c r="I17" s="30">
        <f t="shared" si="0"/>
        <v>172.8840850344441</v>
      </c>
      <c r="J17" s="30">
        <f t="shared" si="1"/>
        <v>53.377254197553889</v>
      </c>
      <c r="K17" s="30">
        <f t="shared" si="2"/>
        <v>97.917193341827897</v>
      </c>
      <c r="L17" s="30">
        <f t="shared" si="3"/>
        <v>100.2913197029259</v>
      </c>
    </row>
    <row r="18" spans="2:12" s="22" customFormat="1" ht="34.5" customHeight="1" x14ac:dyDescent="0.25">
      <c r="B18" s="34" t="s">
        <v>33</v>
      </c>
      <c r="C18" s="18" t="s">
        <v>34</v>
      </c>
      <c r="D18" s="24">
        <v>10916556.8674</v>
      </c>
      <c r="E18" s="24">
        <v>13618719.644750001</v>
      </c>
      <c r="F18" s="24">
        <v>4838851.1940000001</v>
      </c>
      <c r="G18" s="24">
        <v>7543121.2039999999</v>
      </c>
      <c r="H18" s="28">
        <v>9828228.2310000006</v>
      </c>
      <c r="I18" s="30">
        <f t="shared" si="0"/>
        <v>124.75288509163032</v>
      </c>
      <c r="J18" s="30">
        <f t="shared" si="1"/>
        <v>35.53088190537332</v>
      </c>
      <c r="K18" s="30">
        <f t="shared" si="2"/>
        <v>155.8866123709941</v>
      </c>
      <c r="L18" s="30">
        <f t="shared" si="3"/>
        <v>130.29391899189216</v>
      </c>
    </row>
    <row r="19" spans="2:12" ht="23.25" customHeight="1" x14ac:dyDescent="0.25">
      <c r="B19" s="34" t="s">
        <v>35</v>
      </c>
      <c r="C19" s="18" t="s">
        <v>36</v>
      </c>
      <c r="D19" s="1">
        <v>6472147.0913399998</v>
      </c>
      <c r="E19" s="1">
        <v>6407865.8678700002</v>
      </c>
      <c r="F19" s="1">
        <v>5276099.6270399997</v>
      </c>
      <c r="G19" s="1">
        <v>5173011.0024699997</v>
      </c>
      <c r="H19" s="27">
        <v>4932235.6028800001</v>
      </c>
      <c r="I19" s="30">
        <f t="shared" si="0"/>
        <v>99.00680218538281</v>
      </c>
      <c r="J19" s="30">
        <f t="shared" si="1"/>
        <v>82.337859996339091</v>
      </c>
      <c r="K19" s="30">
        <f t="shared" si="2"/>
        <v>98.046120584196871</v>
      </c>
      <c r="L19" s="30">
        <f t="shared" si="3"/>
        <v>95.345546346701468</v>
      </c>
    </row>
    <row r="20" spans="2:12" ht="34.5" customHeight="1" x14ac:dyDescent="0.25">
      <c r="B20" s="34" t="s">
        <v>37</v>
      </c>
      <c r="C20" s="18" t="s">
        <v>38</v>
      </c>
      <c r="D20" s="1">
        <v>1036702.58124</v>
      </c>
      <c r="E20" s="1">
        <v>1078995.5899199999</v>
      </c>
      <c r="F20" s="1">
        <v>987071.86499999999</v>
      </c>
      <c r="G20" s="1">
        <v>588245.21</v>
      </c>
      <c r="H20" s="27">
        <v>710023.28</v>
      </c>
      <c r="I20" s="30">
        <f t="shared" si="0"/>
        <v>104.07957011445012</v>
      </c>
      <c r="J20" s="30">
        <f t="shared" si="1"/>
        <v>91.480620886799414</v>
      </c>
      <c r="K20" s="30">
        <f t="shared" si="2"/>
        <v>59.594972854382789</v>
      </c>
      <c r="L20" s="30">
        <f t="shared" si="3"/>
        <v>120.70192292768522</v>
      </c>
    </row>
    <row r="21" spans="2:12" ht="23.25" customHeight="1" x14ac:dyDescent="0.25">
      <c r="B21" s="34" t="s">
        <v>39</v>
      </c>
      <c r="C21" s="18" t="s">
        <v>40</v>
      </c>
      <c r="D21" s="1">
        <v>272701.18040000001</v>
      </c>
      <c r="E21" s="1">
        <v>259526.98449999999</v>
      </c>
      <c r="F21" s="1">
        <v>268659.84000000003</v>
      </c>
      <c r="G21" s="1">
        <v>229641.01500000001</v>
      </c>
      <c r="H21" s="27">
        <v>229641.01500000001</v>
      </c>
      <c r="I21" s="30">
        <f t="shared" si="0"/>
        <v>95.168999312479684</v>
      </c>
      <c r="J21" s="30">
        <f t="shared" si="1"/>
        <v>103.51903888437468</v>
      </c>
      <c r="K21" s="30">
        <f t="shared" si="2"/>
        <v>85.476495109950193</v>
      </c>
      <c r="L21" s="30">
        <f t="shared" si="3"/>
        <v>100</v>
      </c>
    </row>
    <row r="22" spans="2:12" ht="23.25" customHeight="1" x14ac:dyDescent="0.25">
      <c r="B22" s="34" t="s">
        <v>41</v>
      </c>
      <c r="C22" s="18" t="s">
        <v>42</v>
      </c>
      <c r="D22" s="1">
        <v>6727539.7714200001</v>
      </c>
      <c r="E22" s="1">
        <v>5069816.9561999999</v>
      </c>
      <c r="F22" s="1">
        <v>1779649.7390000001</v>
      </c>
      <c r="G22" s="1">
        <v>417735.40100000001</v>
      </c>
      <c r="H22" s="27">
        <v>537183.68000000005</v>
      </c>
      <c r="I22" s="30">
        <f t="shared" si="0"/>
        <v>75.359152505313247</v>
      </c>
      <c r="J22" s="30">
        <f t="shared" si="1"/>
        <v>35.10284009018558</v>
      </c>
      <c r="K22" s="30">
        <f t="shared" si="2"/>
        <v>23.472899854705624</v>
      </c>
      <c r="L22" s="30">
        <f t="shared" si="3"/>
        <v>128.59424379979708</v>
      </c>
    </row>
    <row r="23" spans="2:12" ht="45.75" customHeight="1" x14ac:dyDescent="0.25">
      <c r="B23" s="34" t="s">
        <v>43</v>
      </c>
      <c r="C23" s="18" t="s">
        <v>44</v>
      </c>
      <c r="D23" s="1">
        <v>165735.96496000001</v>
      </c>
      <c r="E23" s="1">
        <v>557721.36843000003</v>
      </c>
      <c r="F23" s="1">
        <v>776095.78899999999</v>
      </c>
      <c r="G23" s="1">
        <v>0</v>
      </c>
      <c r="H23" s="27">
        <v>0</v>
      </c>
      <c r="I23" s="30">
        <f t="shared" si="0"/>
        <v>336.51197467285073</v>
      </c>
      <c r="J23" s="30">
        <f t="shared" si="1"/>
        <v>139.15475234250565</v>
      </c>
      <c r="K23" s="30">
        <f t="shared" si="2"/>
        <v>0</v>
      </c>
      <c r="L23" s="30">
        <v>0</v>
      </c>
    </row>
    <row r="24" spans="2:12" ht="23.25" customHeight="1" x14ac:dyDescent="0.25">
      <c r="B24" s="34" t="s">
        <v>45</v>
      </c>
      <c r="C24" s="18">
        <v>1700000000</v>
      </c>
      <c r="D24" s="1">
        <v>115092.69650999999</v>
      </c>
      <c r="E24" s="1">
        <v>303824.1482</v>
      </c>
      <c r="F24" s="1">
        <v>168660.54274</v>
      </c>
      <c r="G24" s="1">
        <v>91371.820810000005</v>
      </c>
      <c r="H24" s="27">
        <v>91371.820810000005</v>
      </c>
      <c r="I24" s="30">
        <f t="shared" si="0"/>
        <v>263.98212694026313</v>
      </c>
      <c r="J24" s="30">
        <f t="shared" si="1"/>
        <v>55.512553475168438</v>
      </c>
      <c r="K24" s="30">
        <f t="shared" si="2"/>
        <v>54.174983268525914</v>
      </c>
      <c r="L24" s="30">
        <f t="shared" si="3"/>
        <v>100</v>
      </c>
    </row>
    <row r="25" spans="2:12" ht="23.25" customHeight="1" x14ac:dyDescent="0.25">
      <c r="B25" s="35" t="s">
        <v>69</v>
      </c>
      <c r="C25" s="18">
        <v>1800000000</v>
      </c>
      <c r="D25" s="1">
        <v>864958.73205999995</v>
      </c>
      <c r="E25" s="1">
        <v>946585.28500000003</v>
      </c>
      <c r="F25" s="1">
        <v>838340.42</v>
      </c>
      <c r="G25" s="1">
        <v>411902.935</v>
      </c>
      <c r="H25" s="27">
        <v>416521.54200000002</v>
      </c>
      <c r="I25" s="30">
        <f t="shared" si="0"/>
        <v>109.43704594386799</v>
      </c>
      <c r="J25" s="30">
        <f t="shared" si="1"/>
        <v>88.564700221385763</v>
      </c>
      <c r="K25" s="30"/>
      <c r="L25" s="30"/>
    </row>
    <row r="26" spans="2:12" ht="23.25" customHeight="1" x14ac:dyDescent="0.25">
      <c r="B26" s="34" t="s">
        <v>46</v>
      </c>
      <c r="C26" s="18" t="s">
        <v>47</v>
      </c>
      <c r="D26" s="1">
        <v>670881.89483999996</v>
      </c>
      <c r="E26" s="1">
        <v>266237.06307999999</v>
      </c>
      <c r="F26" s="1">
        <v>208189.87400000001</v>
      </c>
      <c r="G26" s="1">
        <v>124393.007</v>
      </c>
      <c r="H26" s="27">
        <v>33705.531999999999</v>
      </c>
      <c r="I26" s="30">
        <f t="shared" si="0"/>
        <v>39.684639744749028</v>
      </c>
      <c r="J26" s="30">
        <f t="shared" si="1"/>
        <v>78.197179457858681</v>
      </c>
      <c r="K26" s="30">
        <f t="shared" si="2"/>
        <v>59.749787350368443</v>
      </c>
      <c r="L26" s="30">
        <f t="shared" si="3"/>
        <v>27.096002269645268</v>
      </c>
    </row>
    <row r="27" spans="2:12" s="22" customFormat="1" ht="23.25" customHeight="1" x14ac:dyDescent="0.25">
      <c r="B27" s="34" t="s">
        <v>48</v>
      </c>
      <c r="C27" s="18" t="s">
        <v>49</v>
      </c>
      <c r="D27" s="24">
        <v>509963.76400000002</v>
      </c>
      <c r="E27" s="24">
        <v>474946.5</v>
      </c>
      <c r="F27" s="24">
        <v>484783.32900000003</v>
      </c>
      <c r="G27" s="24">
        <v>1104874.517</v>
      </c>
      <c r="H27" s="28">
        <v>1879402.8430000001</v>
      </c>
      <c r="I27" s="30">
        <f t="shared" si="0"/>
        <v>93.133381923975293</v>
      </c>
      <c r="J27" s="30">
        <f t="shared" si="1"/>
        <v>102.07114464471263</v>
      </c>
      <c r="K27" s="30">
        <f t="shared" si="2"/>
        <v>227.91099670838722</v>
      </c>
      <c r="L27" s="30">
        <f t="shared" si="3"/>
        <v>170.10102179775407</v>
      </c>
    </row>
    <row r="28" spans="2:12" s="40" customFormat="1" ht="23.25" customHeight="1" x14ac:dyDescent="0.25">
      <c r="B28" s="34" t="s">
        <v>81</v>
      </c>
      <c r="C28" s="36">
        <v>7200000000</v>
      </c>
      <c r="D28" s="37">
        <v>0</v>
      </c>
      <c r="E28" s="37">
        <v>14270.49288</v>
      </c>
      <c r="F28" s="37">
        <v>12782.593999999999</v>
      </c>
      <c r="G28" s="37">
        <v>12782.593999999999</v>
      </c>
      <c r="H28" s="38">
        <v>12782.593999999999</v>
      </c>
      <c r="I28" s="30">
        <v>0</v>
      </c>
      <c r="J28" s="39">
        <f t="shared" si="1"/>
        <v>89.573598525911606</v>
      </c>
      <c r="K28" s="39">
        <f t="shared" si="2"/>
        <v>100</v>
      </c>
      <c r="L28" s="39">
        <f t="shared" si="3"/>
        <v>100</v>
      </c>
    </row>
    <row r="29" spans="2:12" s="22" customFormat="1" ht="23.25" customHeight="1" x14ac:dyDescent="0.25">
      <c r="B29" s="34" t="s">
        <v>82</v>
      </c>
      <c r="C29" s="18">
        <v>7400000000</v>
      </c>
      <c r="D29" s="24">
        <v>0</v>
      </c>
      <c r="E29" s="24">
        <v>341472.58542000002</v>
      </c>
      <c r="F29" s="24">
        <v>370192.13699999999</v>
      </c>
      <c r="G29" s="24">
        <v>354234.31400000001</v>
      </c>
      <c r="H29" s="28">
        <v>354234.31400000001</v>
      </c>
      <c r="I29" s="30">
        <v>0</v>
      </c>
      <c r="J29" s="39">
        <f t="shared" si="1"/>
        <v>108.41049993652518</v>
      </c>
      <c r="K29" s="39">
        <f t="shared" si="2"/>
        <v>95.689313357836127</v>
      </c>
      <c r="L29" s="39">
        <f t="shared" si="3"/>
        <v>100</v>
      </c>
    </row>
    <row r="30" spans="2:12" ht="23.25" customHeight="1" x14ac:dyDescent="0.25">
      <c r="B30" s="34" t="s">
        <v>50</v>
      </c>
      <c r="C30" s="18" t="s">
        <v>51</v>
      </c>
      <c r="D30" s="1">
        <v>459083.15625</v>
      </c>
      <c r="E30" s="1">
        <v>113507.26792</v>
      </c>
      <c r="F30" s="1">
        <v>134735.861</v>
      </c>
      <c r="G30" s="1">
        <v>134735.861</v>
      </c>
      <c r="H30" s="27">
        <v>134735.861</v>
      </c>
      <c r="I30" s="30">
        <f t="shared" si="0"/>
        <v>24.724772925057625</v>
      </c>
      <c r="J30" s="30">
        <f t="shared" si="1"/>
        <v>118.70240863779924</v>
      </c>
      <c r="K30" s="30">
        <f t="shared" si="2"/>
        <v>100</v>
      </c>
      <c r="L30" s="30">
        <f t="shared" si="3"/>
        <v>100</v>
      </c>
    </row>
    <row r="31" spans="2:12" ht="23.25" customHeight="1" x14ac:dyDescent="0.25">
      <c r="B31" s="2" t="s">
        <v>52</v>
      </c>
      <c r="C31" s="18">
        <v>7600000000</v>
      </c>
      <c r="D31" s="1">
        <v>8163.3857600000001</v>
      </c>
      <c r="E31" s="1">
        <v>9030.3885900000005</v>
      </c>
      <c r="F31" s="1">
        <v>5907.2139999999999</v>
      </c>
      <c r="G31" s="1">
        <v>5907.2139999999999</v>
      </c>
      <c r="H31" s="27">
        <v>5907.2139999999999</v>
      </c>
      <c r="I31" s="30">
        <f t="shared" si="0"/>
        <v>110.62062795376218</v>
      </c>
      <c r="J31" s="30">
        <f t="shared" si="1"/>
        <v>65.41483725895786</v>
      </c>
      <c r="K31" s="30">
        <f t="shared" si="2"/>
        <v>100</v>
      </c>
      <c r="L31" s="30">
        <f t="shared" si="3"/>
        <v>100</v>
      </c>
    </row>
    <row r="32" spans="2:12" ht="23.25" customHeight="1" x14ac:dyDescent="0.25">
      <c r="B32" s="2" t="s">
        <v>53</v>
      </c>
      <c r="C32" s="18" t="s">
        <v>54</v>
      </c>
      <c r="D32" s="1">
        <v>84865.804690000004</v>
      </c>
      <c r="E32" s="1">
        <v>88202.23315</v>
      </c>
      <c r="F32" s="1">
        <v>103907.929</v>
      </c>
      <c r="G32" s="1">
        <v>103907.929</v>
      </c>
      <c r="H32" s="27">
        <v>103907.929</v>
      </c>
      <c r="I32" s="30">
        <f t="shared" si="0"/>
        <v>103.93141674928717</v>
      </c>
      <c r="J32" s="30">
        <f t="shared" si="1"/>
        <v>117.80646054991637</v>
      </c>
      <c r="K32" s="30">
        <f t="shared" si="2"/>
        <v>100</v>
      </c>
      <c r="L32" s="30">
        <f t="shared" si="3"/>
        <v>100</v>
      </c>
    </row>
    <row r="33" spans="2:12" ht="45.75" customHeight="1" x14ac:dyDescent="0.25">
      <c r="B33" s="2" t="s">
        <v>55</v>
      </c>
      <c r="C33" s="18" t="s">
        <v>56</v>
      </c>
      <c r="D33" s="1">
        <v>28511.453959999999</v>
      </c>
      <c r="E33" s="1">
        <v>24340.80704</v>
      </c>
      <c r="F33" s="1">
        <v>26158.412</v>
      </c>
      <c r="G33" s="1">
        <v>26158.412</v>
      </c>
      <c r="H33" s="27">
        <v>26158.412</v>
      </c>
      <c r="I33" s="30">
        <f t="shared" si="0"/>
        <v>85.372030041501262</v>
      </c>
      <c r="J33" s="30">
        <f t="shared" si="1"/>
        <v>107.467315923474</v>
      </c>
      <c r="K33" s="30">
        <f t="shared" si="2"/>
        <v>100</v>
      </c>
      <c r="L33" s="30">
        <f t="shared" si="3"/>
        <v>100</v>
      </c>
    </row>
    <row r="34" spans="2:12" ht="23.25" customHeight="1" x14ac:dyDescent="0.25">
      <c r="B34" s="2" t="s">
        <v>57</v>
      </c>
      <c r="C34" s="18" t="s">
        <v>58</v>
      </c>
      <c r="D34" s="1">
        <v>618548.38544999994</v>
      </c>
      <c r="E34" s="1">
        <v>638030.76800000004</v>
      </c>
      <c r="F34" s="1">
        <v>615112.14599999995</v>
      </c>
      <c r="G34" s="1">
        <v>132475.22700000001</v>
      </c>
      <c r="H34" s="27">
        <v>132475.22700000001</v>
      </c>
      <c r="I34" s="30">
        <f t="shared" si="0"/>
        <v>103.14969418856803</v>
      </c>
      <c r="J34" s="30">
        <f t="shared" si="1"/>
        <v>96.407912729374829</v>
      </c>
      <c r="K34" s="30">
        <f t="shared" si="2"/>
        <v>21.536760062611414</v>
      </c>
      <c r="L34" s="30">
        <f t="shared" si="3"/>
        <v>100</v>
      </c>
    </row>
    <row r="35" spans="2:12" ht="15" customHeight="1" x14ac:dyDescent="0.25">
      <c r="B35" s="2" t="s">
        <v>59</v>
      </c>
      <c r="C35" s="18" t="s">
        <v>60</v>
      </c>
      <c r="D35" s="1">
        <v>1465940.8941800001</v>
      </c>
      <c r="E35" s="1">
        <v>1650448.8693500001</v>
      </c>
      <c r="F35" s="1">
        <v>1465993.27</v>
      </c>
      <c r="G35" s="1">
        <v>563446.478</v>
      </c>
      <c r="H35" s="27">
        <v>563446.478</v>
      </c>
      <c r="I35" s="30">
        <f t="shared" si="0"/>
        <v>112.58631749087044</v>
      </c>
      <c r="J35" s="30">
        <f t="shared" si="1"/>
        <v>88.823913132029077</v>
      </c>
      <c r="K35" s="30">
        <f t="shared" si="2"/>
        <v>38.434451885307766</v>
      </c>
      <c r="L35" s="30">
        <f t="shared" si="3"/>
        <v>100</v>
      </c>
    </row>
    <row r="36" spans="2:12" ht="23.25" customHeight="1" x14ac:dyDescent="0.25">
      <c r="B36" s="2" t="s">
        <v>61</v>
      </c>
      <c r="C36" s="18" t="s">
        <v>62</v>
      </c>
      <c r="D36" s="1">
        <v>21949.140920000002</v>
      </c>
      <c r="E36" s="1">
        <v>22285.327000000001</v>
      </c>
      <c r="F36" s="1">
        <v>26350.746999999999</v>
      </c>
      <c r="G36" s="1">
        <v>18634.339</v>
      </c>
      <c r="H36" s="27">
        <v>18634.339</v>
      </c>
      <c r="I36" s="30">
        <f t="shared" si="0"/>
        <v>101.53165939945134</v>
      </c>
      <c r="J36" s="30">
        <f t="shared" si="1"/>
        <v>118.24258625417521</v>
      </c>
      <c r="K36" s="30">
        <f t="shared" si="2"/>
        <v>70.716549325907152</v>
      </c>
      <c r="L36" s="30">
        <f t="shared" si="3"/>
        <v>100</v>
      </c>
    </row>
    <row r="37" spans="2:12" s="22" customFormat="1" ht="23.25" customHeight="1" x14ac:dyDescent="0.25">
      <c r="B37" s="23" t="s">
        <v>63</v>
      </c>
      <c r="C37" s="18" t="s">
        <v>64</v>
      </c>
      <c r="D37" s="24">
        <v>308657.93849999999</v>
      </c>
      <c r="E37" s="24">
        <v>346158.89464000001</v>
      </c>
      <c r="F37" s="24">
        <v>345132.67499999999</v>
      </c>
      <c r="G37" s="24">
        <v>310937.96100000001</v>
      </c>
      <c r="H37" s="28">
        <v>315904.36099999998</v>
      </c>
      <c r="I37" s="30">
        <f t="shared" si="0"/>
        <v>112.14968139884729</v>
      </c>
      <c r="J37" s="30">
        <f t="shared" si="1"/>
        <v>99.703540872157205</v>
      </c>
      <c r="K37" s="30">
        <f t="shared" si="2"/>
        <v>90.09229885289767</v>
      </c>
      <c r="L37" s="30">
        <f t="shared" si="3"/>
        <v>101.59723180277751</v>
      </c>
    </row>
    <row r="38" spans="2:12" ht="31.5" customHeight="1" x14ac:dyDescent="0.25">
      <c r="B38" s="2" t="s">
        <v>65</v>
      </c>
      <c r="C38" s="18" t="s">
        <v>66</v>
      </c>
      <c r="D38" s="1">
        <v>281255.67215</v>
      </c>
      <c r="E38" s="1">
        <v>318885.36</v>
      </c>
      <c r="F38" s="1">
        <v>343082.239</v>
      </c>
      <c r="G38" s="1">
        <v>227817.83499999999</v>
      </c>
      <c r="H38" s="27">
        <v>227826.935</v>
      </c>
      <c r="I38" s="30">
        <f t="shared" si="0"/>
        <v>113.37917474244972</v>
      </c>
      <c r="J38" s="30">
        <f t="shared" si="1"/>
        <v>107.58795543326292</v>
      </c>
      <c r="K38" s="30">
        <f t="shared" si="2"/>
        <v>66.403272773324758</v>
      </c>
      <c r="L38" s="30">
        <f t="shared" si="3"/>
        <v>100.00399441948871</v>
      </c>
    </row>
    <row r="39" spans="2:12" ht="15" customHeight="1" x14ac:dyDescent="0.25">
      <c r="B39" s="2" t="s">
        <v>1</v>
      </c>
      <c r="C39" s="18" t="s">
        <v>67</v>
      </c>
      <c r="D39" s="1">
        <v>7811.9319999999998</v>
      </c>
      <c r="E39" s="1">
        <v>7899.8159999999998</v>
      </c>
      <c r="F39" s="1">
        <v>11286.597</v>
      </c>
      <c r="G39" s="1">
        <v>11286.597</v>
      </c>
      <c r="H39" s="27">
        <v>11286.597</v>
      </c>
      <c r="I39" s="30">
        <f t="shared" si="0"/>
        <v>101.12499699178127</v>
      </c>
      <c r="J39" s="30">
        <f t="shared" si="1"/>
        <v>142.87164409905245</v>
      </c>
      <c r="K39" s="30">
        <f t="shared" si="2"/>
        <v>100</v>
      </c>
      <c r="L39" s="30">
        <f t="shared" si="3"/>
        <v>100</v>
      </c>
    </row>
    <row r="40" spans="2:12" ht="23.25" customHeight="1" x14ac:dyDescent="0.25">
      <c r="B40" s="2" t="s">
        <v>68</v>
      </c>
      <c r="C40" s="18" t="s">
        <v>0</v>
      </c>
      <c r="D40" s="1">
        <v>76225.144979999997</v>
      </c>
      <c r="E40" s="1">
        <v>84913.25</v>
      </c>
      <c r="F40" s="1">
        <v>85267.093999999997</v>
      </c>
      <c r="G40" s="1">
        <v>64193.120999999999</v>
      </c>
      <c r="H40" s="27">
        <v>64193.120999999999</v>
      </c>
      <c r="I40" s="30">
        <f t="shared" si="0"/>
        <v>111.39795145326335</v>
      </c>
      <c r="J40" s="30">
        <f t="shared" si="1"/>
        <v>100.41671235054599</v>
      </c>
      <c r="K40" s="30">
        <f t="shared" si="2"/>
        <v>75.284752873130628</v>
      </c>
      <c r="L40" s="30">
        <f t="shared" si="3"/>
        <v>100</v>
      </c>
    </row>
    <row r="41" spans="2:12" ht="15" customHeight="1" x14ac:dyDescent="0.25">
      <c r="B41" s="2" t="s">
        <v>1</v>
      </c>
      <c r="C41" s="18" t="s">
        <v>2</v>
      </c>
      <c r="D41" s="1">
        <v>105220.55924</v>
      </c>
      <c r="E41" s="1">
        <v>89730.070999999996</v>
      </c>
      <c r="F41" s="1">
        <v>92781.164999999994</v>
      </c>
      <c r="G41" s="1">
        <v>81309.652000000002</v>
      </c>
      <c r="H41" s="27">
        <v>81309.652000000002</v>
      </c>
      <c r="I41" s="30">
        <f t="shared" si="0"/>
        <v>85.278078398474008</v>
      </c>
      <c r="J41" s="30">
        <f t="shared" si="1"/>
        <v>103.40030266999342</v>
      </c>
      <c r="K41" s="30">
        <f t="shared" si="2"/>
        <v>87.635946369071789</v>
      </c>
      <c r="L41" s="30">
        <f t="shared" si="3"/>
        <v>100</v>
      </c>
    </row>
    <row r="42" spans="2:12" ht="15" customHeight="1" x14ac:dyDescent="0.25">
      <c r="B42" s="2" t="s">
        <v>3</v>
      </c>
      <c r="C42" s="18" t="s">
        <v>4</v>
      </c>
      <c r="D42" s="1">
        <v>98081.619399999996</v>
      </c>
      <c r="E42" s="1">
        <v>92970.971000000005</v>
      </c>
      <c r="F42" s="1">
        <v>249280.122</v>
      </c>
      <c r="G42" s="1">
        <v>76435.381999999998</v>
      </c>
      <c r="H42" s="27">
        <v>76435.381999999998</v>
      </c>
      <c r="I42" s="30">
        <f t="shared" si="0"/>
        <v>94.789392312990302</v>
      </c>
      <c r="J42" s="30">
        <f t="shared" si="1"/>
        <v>268.12683498809537</v>
      </c>
      <c r="K42" s="30">
        <f>G42/F42*100</f>
        <v>30.662445680285728</v>
      </c>
      <c r="L42" s="30">
        <f>H42/G42*100</f>
        <v>100</v>
      </c>
    </row>
    <row r="43" spans="2:12" s="40" customFormat="1" ht="36" customHeight="1" x14ac:dyDescent="0.25">
      <c r="B43" s="35" t="s">
        <v>70</v>
      </c>
      <c r="C43" s="36">
        <v>9500000000</v>
      </c>
      <c r="D43" s="37">
        <v>1721.33682</v>
      </c>
      <c r="E43" s="37">
        <v>1574.7266999999999</v>
      </c>
      <c r="F43" s="37">
        <v>0</v>
      </c>
      <c r="G43" s="37">
        <v>0</v>
      </c>
      <c r="H43" s="38">
        <v>0</v>
      </c>
      <c r="I43" s="39">
        <f t="shared" si="0"/>
        <v>91.482775579040947</v>
      </c>
      <c r="J43" s="39">
        <f t="shared" si="1"/>
        <v>0</v>
      </c>
      <c r="K43" s="39">
        <v>0</v>
      </c>
      <c r="L43" s="39">
        <v>0</v>
      </c>
    </row>
    <row r="44" spans="2:12" ht="34.5" customHeight="1" x14ac:dyDescent="0.25">
      <c r="B44" s="2" t="s">
        <v>6</v>
      </c>
      <c r="C44" s="18" t="s">
        <v>7</v>
      </c>
      <c r="D44" s="1">
        <v>13516.123369999999</v>
      </c>
      <c r="E44" s="1">
        <v>12855.97316</v>
      </c>
      <c r="F44" s="1">
        <v>7938.37</v>
      </c>
      <c r="G44" s="1">
        <v>4488.37</v>
      </c>
      <c r="H44" s="27">
        <v>4488.37</v>
      </c>
      <c r="I44" s="30">
        <f t="shared" si="0"/>
        <v>95.115831722391277</v>
      </c>
      <c r="J44" s="30">
        <f t="shared" si="1"/>
        <v>61.748495436342374</v>
      </c>
      <c r="K44" s="30">
        <f t="shared" si="2"/>
        <v>56.540196539087994</v>
      </c>
      <c r="L44" s="30">
        <f t="shared" si="3"/>
        <v>100</v>
      </c>
    </row>
    <row r="45" spans="2:12" ht="34.5" customHeight="1" x14ac:dyDescent="0.25">
      <c r="B45" s="2" t="s">
        <v>6</v>
      </c>
      <c r="C45" s="18" t="s">
        <v>9</v>
      </c>
      <c r="D45" s="1">
        <v>115823.43360999999</v>
      </c>
      <c r="E45" s="1">
        <v>119607.986</v>
      </c>
      <c r="F45" s="1">
        <v>127488.353</v>
      </c>
      <c r="G45" s="1">
        <v>115978.353</v>
      </c>
      <c r="H45" s="27">
        <v>115978.353</v>
      </c>
      <c r="I45" s="30">
        <f t="shared" si="0"/>
        <v>103.26751873264553</v>
      </c>
      <c r="J45" s="30">
        <f t="shared" si="1"/>
        <v>106.58849568790498</v>
      </c>
      <c r="K45" s="30">
        <f t="shared" si="2"/>
        <v>90.971724295473493</v>
      </c>
      <c r="L45" s="30">
        <f t="shared" si="3"/>
        <v>100</v>
      </c>
    </row>
    <row r="46" spans="2:12" ht="34.5" customHeight="1" x14ac:dyDescent="0.25">
      <c r="B46" s="2" t="s">
        <v>6</v>
      </c>
      <c r="C46" s="18" t="s">
        <v>12</v>
      </c>
      <c r="D46" s="1">
        <v>237305.52137999999</v>
      </c>
      <c r="E46" s="1">
        <v>242506.7524</v>
      </c>
      <c r="F46" s="1">
        <v>262449.88099999999</v>
      </c>
      <c r="G46" s="1">
        <v>261449.88099999999</v>
      </c>
      <c r="H46" s="27">
        <v>261449.88099999999</v>
      </c>
      <c r="I46" s="30">
        <f t="shared" si="0"/>
        <v>102.19178676912082</v>
      </c>
      <c r="J46" s="30">
        <f t="shared" si="1"/>
        <v>108.223741567041</v>
      </c>
      <c r="K46" s="30">
        <f t="shared" si="2"/>
        <v>99.618974870101013</v>
      </c>
      <c r="L46" s="30">
        <f t="shared" si="3"/>
        <v>100</v>
      </c>
    </row>
    <row r="47" spans="2:12" ht="23.25" customHeight="1" thickBot="1" x14ac:dyDescent="0.3">
      <c r="B47" s="2" t="s">
        <v>14</v>
      </c>
      <c r="C47" s="18" t="s">
        <v>16</v>
      </c>
      <c r="D47" s="10">
        <v>578470.37399999995</v>
      </c>
      <c r="E47" s="10">
        <v>1982187.1756800001</v>
      </c>
      <c r="F47" s="1">
        <v>2079400.0349999999</v>
      </c>
      <c r="G47" s="1">
        <v>585357.58100000001</v>
      </c>
      <c r="H47" s="27">
        <v>439204.538</v>
      </c>
      <c r="I47" s="30">
        <f t="shared" si="0"/>
        <v>342.66010236161208</v>
      </c>
      <c r="J47" s="30">
        <f t="shared" si="1"/>
        <v>104.90432288699732</v>
      </c>
      <c r="K47" s="30">
        <f t="shared" si="2"/>
        <v>28.150311202625328</v>
      </c>
      <c r="L47" s="30">
        <f t="shared" si="3"/>
        <v>75.031835625957328</v>
      </c>
    </row>
    <row r="48" spans="2:12" ht="44.25" customHeight="1" thickBot="1" x14ac:dyDescent="0.3">
      <c r="B48" s="42" t="s">
        <v>18</v>
      </c>
      <c r="C48" s="43"/>
      <c r="D48" s="11">
        <f>D47+D46+D45+D44+D42+D43+D41+D40+D39+D38+D37+D36+D35+D34+D33+D32+D31+D30++D29+D28+D27+D26+D25+D24+D23+D22+D21+D20+D19+D18+D17+D16+D15+D14+D13+D12+D11+D10+D9+D8</f>
        <v>149692852.24643001</v>
      </c>
      <c r="E48" s="11">
        <f>E47+E46+E45+E44+E43+E42+E41+E40+E39+E38+E37+E36+E35+E34+E33+E32+E31+E30+E29+E28+E27+E26+E25+E24+E23+E22+E21+E20+E19+E18+E17+E16+E15+E14+E13+E12+E11+E10+E9+E8</f>
        <v>161144315.64688998</v>
      </c>
      <c r="F48" s="11">
        <f>F47+F46+F45+F44+F43+F42+F41+F40+F39+F38+F37+F36+F35+F34+F33+F32+F31+F30+F29+F28+F27+F26+F25+F23+F22+F24+F21+F20+F19+F18+F17+F16+F15+F14+F13+F12+F11+F10+F9+F8</f>
        <v>149890776.80456999</v>
      </c>
      <c r="G48" s="11">
        <f>G47+G46+G45+G44+G43+G42+G41+G40+G39+G38+G37+G36+G35+G34+G33+G32+G31+G30+G29+G28+G27+G26+G25+G24+G23+G22+G21+G20+G19+G18+G17+G16+G15+G14+G13+G12+G11+G10+G9+G8</f>
        <v>125336301.98787999</v>
      </c>
      <c r="H48" s="29">
        <f>H8+H9+H10+H11+H12+H13+H14+H15+H16+H17+H18+H19+H20+H21+H22+H23+H24+H25+H26+H27+H28+H29+H30+H31+H32+H33+H34+H35+H36+H37+H38+H39+H40+H41+H42+H43+H44+H45+H46+H47</f>
        <v>126477678.90995005</v>
      </c>
      <c r="I48" s="30">
        <v>94.989672908861337</v>
      </c>
      <c r="J48" s="30">
        <v>71.677413014507863</v>
      </c>
      <c r="K48" s="30">
        <v>78.102740510418712</v>
      </c>
      <c r="L48" s="30">
        <v>98.643421402789826</v>
      </c>
    </row>
    <row r="49" spans="2:8" ht="12.75" customHeight="1" x14ac:dyDescent="0.25">
      <c r="B49" s="5"/>
      <c r="C49" s="19"/>
      <c r="D49" s="5"/>
      <c r="F49" s="5"/>
      <c r="G49" s="3"/>
      <c r="H49" s="3"/>
    </row>
    <row r="50" spans="2:8" ht="25.5" customHeight="1" x14ac:dyDescent="0.25">
      <c r="B50" s="6"/>
      <c r="C50" s="20"/>
      <c r="D50" s="7"/>
      <c r="E50" s="7"/>
      <c r="F50" s="8"/>
      <c r="G50" s="3"/>
      <c r="H50" s="3"/>
    </row>
    <row r="51" spans="2:8" ht="12.75" customHeight="1" x14ac:dyDescent="0.25">
      <c r="B51" s="5"/>
      <c r="C51" s="21"/>
      <c r="D51" s="3"/>
      <c r="E51" s="3"/>
      <c r="F51" s="3"/>
      <c r="G51" s="3"/>
      <c r="H51" s="3"/>
    </row>
  </sheetData>
  <autoFilter ref="B7:H48" xr:uid="{00000000-0001-0000-0000-000000000000}"/>
  <mergeCells count="13">
    <mergeCell ref="B2:F2"/>
    <mergeCell ref="B48:C48"/>
    <mergeCell ref="F5:H5"/>
    <mergeCell ref="E5:E6"/>
    <mergeCell ref="D5:D6"/>
    <mergeCell ref="C5:C6"/>
    <mergeCell ref="B5:B6"/>
    <mergeCell ref="B4:L4"/>
    <mergeCell ref="I5:I6"/>
    <mergeCell ref="J5:J6"/>
    <mergeCell ref="K5:K6"/>
    <mergeCell ref="L5:L6"/>
    <mergeCell ref="B3:M3"/>
  </mergeCells>
  <pageMargins left="0.39370078740157483" right="0.23622047244094491" top="0.74803149606299213" bottom="0.39370078740157483" header="0.51181102362204722" footer="0.51181102362204722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Домбаева Амина Абубакаровна</cp:lastModifiedBy>
  <dcterms:created xsi:type="dcterms:W3CDTF">2021-04-12T14:52:46Z</dcterms:created>
  <dcterms:modified xsi:type="dcterms:W3CDTF">2025-10-31T13:19:06Z</dcterms:modified>
</cp:coreProperties>
</file>