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2. Бюджетный департамент\2 Бюджет на 2025 год\материалы по приказу 162-н\21 Информация по прогнозу выполнения обязательств по соглашениям\"/>
    </mc:Choice>
  </mc:AlternateContent>
  <xr:revisionPtr revIDLastSave="0" documentId="13_ncr:1_{38AD9FA9-2861-4B80-9575-39A0FE3F182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Форма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8" i="1" l="1"/>
  <c r="M27" i="1"/>
  <c r="M26" i="1"/>
  <c r="M25" i="1"/>
  <c r="M24" i="1"/>
  <c r="M23" i="1"/>
  <c r="M22" i="1"/>
  <c r="M21" i="1"/>
  <c r="J28" i="1"/>
  <c r="J27" i="1"/>
  <c r="J26" i="1"/>
  <c r="J25" i="1"/>
  <c r="J24" i="1"/>
  <c r="J23" i="1"/>
  <c r="J22" i="1"/>
  <c r="J21" i="1"/>
  <c r="G28" i="1"/>
  <c r="G27" i="1"/>
  <c r="G26" i="1"/>
  <c r="G25" i="1"/>
  <c r="G24" i="1"/>
  <c r="G23" i="1"/>
  <c r="G22" i="1"/>
  <c r="G21" i="1"/>
  <c r="D22" i="1"/>
  <c r="D23" i="1"/>
  <c r="D24" i="1"/>
  <c r="D25" i="1"/>
  <c r="D26" i="1"/>
  <c r="D27" i="1"/>
  <c r="D28" i="1"/>
  <c r="D21" i="1"/>
  <c r="M18" i="1"/>
  <c r="M17" i="1"/>
  <c r="M16" i="1"/>
  <c r="M15" i="1"/>
  <c r="M14" i="1"/>
  <c r="M13" i="1"/>
  <c r="M12" i="1"/>
  <c r="M11" i="1"/>
  <c r="M10" i="1"/>
  <c r="M9" i="1"/>
  <c r="M8" i="1"/>
  <c r="M7" i="1"/>
  <c r="J18" i="1"/>
  <c r="J17" i="1"/>
  <c r="J16" i="1"/>
  <c r="J15" i="1"/>
  <c r="J14" i="1"/>
  <c r="J13" i="1"/>
  <c r="J12" i="1"/>
  <c r="J11" i="1"/>
  <c r="J10" i="1"/>
  <c r="J9" i="1"/>
  <c r="J8" i="1"/>
  <c r="J7" i="1"/>
  <c r="G18" i="1"/>
  <c r="G17" i="1"/>
  <c r="G16" i="1"/>
  <c r="G15" i="1"/>
  <c r="G14" i="1"/>
  <c r="G13" i="1"/>
  <c r="G12" i="1"/>
  <c r="G11" i="1"/>
  <c r="G10" i="1"/>
  <c r="G9" i="1"/>
  <c r="G8" i="1"/>
  <c r="G7" i="1"/>
  <c r="D18" i="1"/>
  <c r="D8" i="1"/>
  <c r="D9" i="1"/>
  <c r="D10" i="1"/>
  <c r="D11" i="1"/>
  <c r="D12" i="1"/>
  <c r="D13" i="1"/>
  <c r="D14" i="1"/>
  <c r="D15" i="1"/>
  <c r="D16" i="1"/>
  <c r="D17" i="1"/>
  <c r="D7" i="1"/>
  <c r="C29" i="1" l="1"/>
  <c r="D29" i="1"/>
  <c r="F29" i="1"/>
  <c r="G29" i="1"/>
  <c r="I29" i="1"/>
  <c r="J29" i="1"/>
  <c r="K29" i="1"/>
  <c r="L29" i="1"/>
  <c r="M29" i="1"/>
  <c r="C19" i="1"/>
  <c r="D19" i="1"/>
  <c r="F19" i="1"/>
  <c r="G19" i="1"/>
  <c r="I19" i="1"/>
  <c r="J19" i="1"/>
  <c r="L19" i="1"/>
  <c r="M19" i="1"/>
</calcChain>
</file>

<file path=xl/sharedStrings.xml><?xml version="1.0" encoding="utf-8"?>
<sst xmlns="http://schemas.openxmlformats.org/spreadsheetml/2006/main" count="62" uniqueCount="57">
  <si>
    <t>тыс. рублей</t>
  </si>
  <si>
    <t>Пункт утвержденной  программы / утвержденного плана</t>
  </si>
  <si>
    <t xml:space="preserve">Наименование мероприятий </t>
  </si>
  <si>
    <t>Бюджетный эффект на 2025 год в соответствии с программой / планом</t>
  </si>
  <si>
    <t>Реализация мероприятий плана по росту доходного потенциала субъекта Российской Федерации и (или) оптимизации расходов бюджета субъекта Российской Федерации</t>
  </si>
  <si>
    <t>Обеспечение дополнительных налоговых поступлений в консолидированный бюджет Чеченской Республики за счет реализации мероприятий государственных программ Чеченской Республики, в том числе региональных проектов, а также инвестиционных проектов, финансируемых за счет внебюджетных источников</t>
  </si>
  <si>
    <t>Итого по разделу 1</t>
  </si>
  <si>
    <t>Раздел 2. Мероприятия по оптимизации расходов республиканского бюджета</t>
  </si>
  <si>
    <t>2.1</t>
  </si>
  <si>
    <t>2.2</t>
  </si>
  <si>
    <t>2.3</t>
  </si>
  <si>
    <t>2.4</t>
  </si>
  <si>
    <t>2.5</t>
  </si>
  <si>
    <t>2.6</t>
  </si>
  <si>
    <t>Увеличение объема расходов государственных и муниципальных бюджетных и автономных учреждений, осуществляемых за счет доходов от внебюджетной деятельности</t>
  </si>
  <si>
    <t>2.7</t>
  </si>
  <si>
    <t>Совершенствование системы стратегического планирования на республиканском и муниципальном уровне путем осуществления анализа достижения запланированных показателей и результатов реализации государственных и муниципальных программ и пересмотра объемов финансовых затрат на их реализацию, в том числе по результатам обзоров бюджетных расходов</t>
  </si>
  <si>
    <t>2.8</t>
  </si>
  <si>
    <t>Итого по разделу 1I</t>
  </si>
  <si>
    <t>Мобилизация дополнительных поступлений по налогу на прибыль организаций и налогу на доходы физических лиц за счет проведения работы по легализации трудовых отношений, выявлению и сокращению теневой занятости населения, снижения доли "теневой" экономики, проведения анализа причин убыточности финансово-хозяйственной деятельности организаций</t>
  </si>
  <si>
    <t>Бюджетный эффект на 2026 год в соответствии с программой / планом</t>
  </si>
  <si>
    <t>Примечание</t>
  </si>
  <si>
    <t>Мобилизация транспортного налога с учетом повышения собираемости налога за счет совершенствования механизмов взаимодействия налоговых органов, территориальных органов ФССП России в Чеченской Республике и органов местного самоуправления</t>
  </si>
  <si>
    <t>Сокращение задолженности по имущественным налогам физических и юридических лиц</t>
  </si>
  <si>
    <t>Обеспечение поступления доходов в виде дивидендов от участия Чеченской Республики в уставном капитале хозяйственных обществ</t>
  </si>
  <si>
    <t>Мобилизация поступлений по налогу на профессиональный доход за счет стимулирования перехода физических лиц, осуществляющих деятельность, при ведении которой они не имеют работодателя и не привлекают наемных работников по трудовым договорам, к переходу на использование специального налогового режима "Налог на профессиональный доход"</t>
  </si>
  <si>
    <t>Увеличение поступлений по налогу на прибыль организаций за счет реализации инфраструктурных и иных проектов, финансовое обеспечение которых осуществляется за счет бюджетных кредитов из федерального бюджета</t>
  </si>
  <si>
    <t>Увеличение поступлений по налогу на доходы физических за счет реализации инфраструктурных и иных проектов, финансовое обеспечение которых осуществляется за счет бюджетных кредитов из федерального бюджета</t>
  </si>
  <si>
    <t>Увеличение поступлений по налогу на имущество организаций за счет реализации инфраструктурных и иных проектов, финансовое обеспечение которых осуществляется за счет бюджетных кредитов из федерального бюджета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</si>
  <si>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</si>
  <si>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</si>
  <si>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</si>
  <si>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</si>
  <si>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</si>
  <si>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</si>
  <si>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</si>
  <si>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</si>
  <si>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</si>
  <si>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</si>
  <si>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</si>
  <si>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</si>
  <si>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 xml:space="preserve">Бюджетный эффект на 2024 год </t>
  </si>
  <si>
    <t>Оценка исполнения 2024 года</t>
  </si>
  <si>
    <t>Предусмотрено на 2025 год в соответствии с проектом закона о бюджете на  2025 год и на плановый период 2026 и 2027 годов</t>
  </si>
  <si>
    <t>Бюджетный эффект на 2027 год в соответствии с программой / планом</t>
  </si>
  <si>
    <t>Информация об ожидаемой оценке исполнения за 2024 год и об учете в проекте бюджета субъекта РФ на 2025 год и на плановый период 2026-2027 годов бюджетного эффекта от реализации мероприятий в соответствии с планом по росту доходного потенциала субъекта Российской Федерации и (или) оптимизации расходов бюджета субъекта Российской Федерации*</t>
  </si>
  <si>
    <t>Раздел 1. Мероприятия по увеличению налоговых и неналоговых доходов консолидированного бюджета Чеченской Республики</t>
  </si>
  <si>
    <t>Проведение детального анализа функций и полномочий органов государственной власти Чеченской Республики в целях оптимизации их структуры, штатной численности и расходов на содержание</t>
  </si>
  <si>
    <t>Проведение анализа нагрузки на бюджетную сеть (контингент, количество государственных и муниципальных учреждений, количество персонала, используемые фонды, объемы и качество предоставляемых государственных и муниципальных услуг в разрезе государственных и муниципальных учреждений), оценка потребности в их услугах в целях принятия решений по:
- оптимизации численности работников отдельных категорий бюджетной сферы в соответствии с утвержденными "дорожными картами";
- уменьшению обслуживающего персонала и непрофильных специалистов учреждений (сторожа, повара, уборщики помещений, водители, завхозы, электрики и т.д.);
- оптимизации (ликвидации, реорганизации, филиализации. слиянию) сети государственных и муниципальных учреждений, в том числе в области образования, культуры, здравоохранения, социальной защиты населения, физической культуры и спорта, средств массовой информации;
- укрупнению или присоединению "мелких" учреждений, а также организаций, загруженных менее чем на 50%, к более крупным (за исключением государственных и муниципальных учреждений, расположенных в сельской местности);
- размещению разнопрофильных учреждений под "одной крышей";
- созданию центров коллективного пользования (высокооснащенных кабинетов) на базе школ, дворцов культуры, музеев, библиотек, предоставляющих возможность реализации творческого потенциала получателей услуг посредством использования современного оборудования, программного обеспечения
- неснижению показателей нагрузки на работников на работников бюджетной сферы</t>
  </si>
  <si>
    <t>Внесение изменений в законы Чеченской Республики, нормативные правовые акты Правительства Чеченской Республики, направленных на оптимизацию мер социальной поддержки отдельных категорий населения, в том числе:
- введение дополнительных критериев при назначении и предоставлении мер социальной поддержки отдельных категорий граждан, способствующих сокращению прироста численности получателей;
- исключение из числа получателей мер социальной поддержки лиц. имеющих возможность получать соответствующие выплаты за счет средств федерального бюджета;
- отказ от индексации социальных выплат, установленных отдельным категориям граждан законодательством Чеченской Республики;
инвентаризация и оценка эффективности мер социальной поддержки граждан, финансовое обеспечение которых осуществляется за счет средств консолидированного бюджета Чеченской Республики, в целях исключения дублирования мер, обеспечение которых осуществляется за счет средств федерального бюджета; 
- переход на предоставление мер социальной поддержки по критерию нуждаемости;
- установление стандарта нормативной площади жилого помещения для предоставления компенсации на оплату жилого помещения и коммунальных услуг отдельным категориям граждан и предоставление льгот в размере, не превышающем нормативы площади и нормативы потребления услуг;
- исключение из числа получателей мер социальной поддержки по оплате жилья и коммунальных услуг членов семей носителей льгот, кроме нетрудоспособных иждивенцев, проживающих совместно с ним и находящихся на его полном иждивении.</t>
  </si>
  <si>
    <t>Оптимизация расходов на уплату страховых взносов на обязательное медицинское страхование неработающего населения за счет проведения работы по актуализации сведений о численности неработающего населения</t>
  </si>
  <si>
    <t>Меры по совершенствованию межбюджетных отношений в Чеченской Республике:
- применение механизма "отрицательных трансфертов";
- предоставление иных межбюджетных трансфертов поощрительного (стимулирующего) характера в целях стимулирования повышения качества и эффективности управления муниципальными финансами;
- финансовое обеспечение расходов, связанных с уплатой налога на имущество организаций в отношении автомобильных дорог общего пользования, за счет бюджетных ассигнований дорожного фонда Чеченской Республики</t>
  </si>
  <si>
    <t>Осуществление мероприятий по сокращению расходов республиканского бюджета, в том числе введение ограничений по доведению лимитов бюджетных обязательств до главных распорядителей (распорядителей) и получателей средств республиканского бюджета, введения ограничений на принятие бюджетных обязательств по государственным контрактам (договорам) о поставке товаров (выполнении работ, оказании услуг), доведенных на соответствующий финансовый год</t>
  </si>
  <si>
    <t>* Программы оздоровления государственных финансов Чеченской Республики на период до 2027 года  (утверждена распоряжением Правительства Чеченской Республики от 30.07.2024 г. № 238-р).</t>
  </si>
  <si>
    <r>
      <t xml:space="preserve">Мобилизация дополнительных поступлений по налогу на имущество организаций, в том числе за счет: 
- актуализации перечня объектов недвижимого имущества, указанных в </t>
    </r>
    <r>
      <rPr>
        <sz val="10"/>
        <color rgb="FF106BBE"/>
        <rFont val="Times New Roman"/>
        <family val="1"/>
        <charset val="204"/>
      </rPr>
      <t>подпунктах 1</t>
    </r>
    <r>
      <rPr>
        <sz val="10"/>
        <color theme="1"/>
        <rFont val="Times New Roman"/>
        <family val="1"/>
        <charset val="204"/>
      </rPr>
      <t xml:space="preserve"> и </t>
    </r>
    <r>
      <rPr>
        <sz val="10"/>
        <color rgb="FF106BBE"/>
        <rFont val="Times New Roman"/>
        <family val="1"/>
        <charset val="204"/>
      </rPr>
      <t>2 пункта 1 статьи 378.2</t>
    </r>
    <r>
      <rPr>
        <sz val="10"/>
        <color theme="1"/>
        <rFont val="Times New Roman"/>
        <family val="1"/>
        <charset val="204"/>
      </rPr>
      <t xml:space="preserve"> Налогового кодекса Российской Федерации, в отношении которых налоговая база определяется как кадастровая стоимость; 
- расширения налогооблагаемой базы по налогу на имущество организаций за счет ввода в эксплуатацию объектов незавершенного строительства;
- уплаты налога на имущество организаций налогоплательщиками с учетом отмены отдельных льгот по налогу.</t>
    </r>
  </si>
  <si>
    <r>
      <t xml:space="preserve">Обеспечение дополнительных поступлений денежных взысканий (штрафов) за нарушение </t>
    </r>
    <r>
      <rPr>
        <sz val="10"/>
        <color rgb="FF106BBE"/>
        <rFont val="Times New Roman"/>
        <family val="1"/>
        <charset val="204"/>
      </rPr>
      <t>законодательства</t>
    </r>
    <r>
      <rPr>
        <sz val="10"/>
        <color theme="1"/>
        <rFont val="Times New Roman"/>
        <family val="1"/>
        <charset val="204"/>
      </rPr>
      <t xml:space="preserve"> Российской Федерации о безопасности дорожного движения за счет совершенствования системы контроля за соблюдением законодательства Российской Федерации о безопасности дорожного движения, в том числе:
- проведение контрольных мероприятий (рейдов) по выявлению фактов нарушения правил перевозки крупногабаритных и тяжеловесных грузов; 
- обеспечение функционирования, модернизации и расширения системы фото-видеофиксации нарушений </t>
    </r>
    <r>
      <rPr>
        <sz val="10"/>
        <color rgb="FF106BBE"/>
        <rFont val="Times New Roman"/>
        <family val="1"/>
        <charset val="204"/>
      </rPr>
      <t>правил</t>
    </r>
    <r>
      <rPr>
        <sz val="10"/>
        <color theme="1"/>
        <rFont val="Times New Roman"/>
        <family val="1"/>
        <charset val="204"/>
      </rPr>
      <t xml:space="preserve"> дорожного движения</t>
    </r>
  </si>
  <si>
    <t>Увеличение поступлений доходов от использования государственного и муниципального имущества, в том числе за счет: 
- анализа эффективных ставок арендной платы за сдаваемое в аренду государственное (муниципальное) имущество и земельные участки, находящиеся в государственной (муниципальной) собственности, а также земельные участки, государственная собственность на которые не разграничена; 
- выявления неиспользуемого (бесхозного) государственного (муниципального) имущества и вовлечения его в хозяйственный оборот; 
- актуализации перечней сдаваемого в аренду государственного (муниципального) имущества;
- проведения анализа финансово-экономической деятельности государственных (муниципальных) унитарных предприятий в целях выявления резервов повышения эффективности их деятельности.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</si>
</sst>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#,##0.0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Arial"/>
      <family val="2"/>
      <charset val="204"/>
    </font>
    <font>
      <sz val="8"/>
      <name val="Calibri"/>
      <family val="2"/>
      <charset val="204"/>
      <scheme val="minor"/>
    </font>
    <font>
      <sz val="10"/>
      <color rgb="FF106BBE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</cellStyleXfs>
  <cellXfs count="37">
    <xf numFmtId="0" fontId="0" fillId="0" borderId="0" xfId="0"/>
    <xf numFmtId="49" fontId="2" fillId="0" borderId="0" xfId="2" applyNumberFormat="1" applyAlignment="1">
      <alignment wrapText="1"/>
    </xf>
    <xf numFmtId="0" fontId="2" fillId="0" borderId="0" xfId="2" applyAlignment="1">
      <alignment wrapText="1"/>
    </xf>
    <xf numFmtId="0" fontId="3" fillId="0" borderId="0" xfId="2" applyFont="1" applyAlignment="1">
      <alignment wrapText="1"/>
    </xf>
    <xf numFmtId="49" fontId="6" fillId="0" borderId="1" xfId="2" applyNumberFormat="1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7" fillId="0" borderId="0" xfId="2" applyFont="1" applyAlignment="1">
      <alignment wrapText="1"/>
    </xf>
    <xf numFmtId="0" fontId="2" fillId="0" borderId="0" xfId="2" applyBorder="1" applyAlignment="1">
      <alignment wrapText="1"/>
    </xf>
    <xf numFmtId="49" fontId="3" fillId="4" borderId="1" xfId="0" applyNumberFormat="1" applyFont="1" applyFill="1" applyBorder="1" applyAlignment="1">
      <alignment horizontal="center" vertical="center" wrapText="1"/>
    </xf>
    <xf numFmtId="49" fontId="5" fillId="0" borderId="0" xfId="2" applyNumberFormat="1" applyFont="1" applyBorder="1" applyAlignment="1">
      <alignment horizontal="center" vertical="center" wrapText="1"/>
    </xf>
    <xf numFmtId="0" fontId="5" fillId="0" borderId="0" xfId="2" applyFont="1" applyBorder="1" applyAlignment="1">
      <alignment horizontal="center" vertical="center" wrapText="1"/>
    </xf>
    <xf numFmtId="49" fontId="2" fillId="0" borderId="0" xfId="2" applyNumberFormat="1" applyBorder="1" applyAlignment="1">
      <alignment wrapText="1"/>
    </xf>
    <xf numFmtId="0" fontId="9" fillId="0" borderId="1" xfId="3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0" fontId="11" fillId="0" borderId="0" xfId="2" applyFont="1" applyAlignment="1">
      <alignment wrapText="1"/>
    </xf>
    <xf numFmtId="49" fontId="6" fillId="4" borderId="1" xfId="0" applyNumberFormat="1" applyFont="1" applyFill="1" applyBorder="1" applyAlignment="1">
      <alignment horizontal="center" vertical="center" wrapText="1"/>
    </xf>
    <xf numFmtId="0" fontId="9" fillId="2" borderId="1" xfId="3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3" fontId="8" fillId="0" borderId="1" xfId="0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horizontal="right" vertical="center" wrapText="1"/>
    </xf>
    <xf numFmtId="4" fontId="5" fillId="0" borderId="1" xfId="1" applyNumberFormat="1" applyFont="1" applyBorder="1" applyAlignment="1">
      <alignment horizontal="right" vertical="center"/>
    </xf>
    <xf numFmtId="4" fontId="5" fillId="0" borderId="1" xfId="3" applyNumberFormat="1" applyFont="1" applyBorder="1" applyAlignment="1">
      <alignment horizontal="right" vertical="center"/>
    </xf>
    <xf numFmtId="4" fontId="8" fillId="0" borderId="1" xfId="0" applyNumberFormat="1" applyFont="1" applyBorder="1" applyAlignment="1">
      <alignment horizontal="right" vertical="center"/>
    </xf>
    <xf numFmtId="4" fontId="3" fillId="4" borderId="1" xfId="1" applyNumberFormat="1" applyFont="1" applyFill="1" applyBorder="1" applyAlignment="1">
      <alignment horizontal="right" vertical="center" wrapText="1"/>
    </xf>
    <xf numFmtId="165" fontId="3" fillId="4" borderId="1" xfId="1" applyNumberFormat="1" applyFont="1" applyFill="1" applyBorder="1" applyAlignment="1">
      <alignment horizontal="right" vertical="center" wrapText="1"/>
    </xf>
    <xf numFmtId="0" fontId="9" fillId="0" borderId="1" xfId="2" applyFont="1" applyBorder="1" applyAlignment="1">
      <alignment horizontal="right" vertical="center" wrapText="1"/>
    </xf>
    <xf numFmtId="4" fontId="5" fillId="3" borderId="1" xfId="1" applyNumberFormat="1" applyFont="1" applyFill="1" applyBorder="1" applyAlignment="1">
      <alignment horizontal="right" vertical="center"/>
    </xf>
    <xf numFmtId="4" fontId="5" fillId="3" borderId="1" xfId="3" applyNumberFormat="1" applyFont="1" applyFill="1" applyBorder="1" applyAlignment="1">
      <alignment horizontal="right" vertical="center"/>
    </xf>
    <xf numFmtId="3" fontId="9" fillId="0" borderId="1" xfId="2" applyNumberFormat="1" applyFont="1" applyBorder="1" applyAlignment="1">
      <alignment horizontal="right" vertical="center" wrapText="1"/>
    </xf>
    <xf numFmtId="3" fontId="10" fillId="0" borderId="1" xfId="0" applyNumberFormat="1" applyFont="1" applyBorder="1" applyAlignment="1">
      <alignment horizontal="right" vertical="center" wrapText="1"/>
    </xf>
    <xf numFmtId="49" fontId="5" fillId="0" borderId="0" xfId="2" applyNumberFormat="1" applyFont="1" applyFill="1" applyBorder="1" applyAlignment="1">
      <alignment horizontal="left" vertical="center" wrapText="1"/>
    </xf>
    <xf numFmtId="0" fontId="4" fillId="0" borderId="0" xfId="2" applyFont="1" applyAlignment="1">
      <alignment horizontal="center" vertical="center" wrapText="1"/>
    </xf>
    <xf numFmtId="0" fontId="5" fillId="0" borderId="0" xfId="2" applyFont="1" applyBorder="1" applyAlignment="1">
      <alignment horizontal="right" wrapText="1"/>
    </xf>
    <xf numFmtId="0" fontId="9" fillId="2" borderId="1" xfId="3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right" vertical="center" wrapText="1"/>
    </xf>
    <xf numFmtId="165" fontId="3" fillId="0" borderId="1" xfId="1" applyNumberFormat="1" applyFont="1" applyFill="1" applyBorder="1" applyAlignment="1">
      <alignment horizontal="right" vertical="center" wrapText="1"/>
    </xf>
    <xf numFmtId="4" fontId="5" fillId="0" borderId="1" xfId="3" applyNumberFormat="1" applyFont="1" applyFill="1" applyBorder="1" applyAlignment="1">
      <alignment horizontal="right" vertical="center"/>
    </xf>
  </cellXfs>
  <cellStyles count="4">
    <cellStyle name="Обычный" xfId="0" builtinId="0"/>
    <cellStyle name="Обычный 5" xfId="2" xr:uid="{00000000-0005-0000-0000-000001000000}"/>
    <cellStyle name="Обычный 5 2" xfId="3" xr:uid="{00000000-0005-0000-0000-000002000000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4"/>
  <sheetViews>
    <sheetView tabSelected="1" zoomScale="85" zoomScaleNormal="85" workbookViewId="0">
      <pane ySplit="4" topLeftCell="A5" activePane="bottomLeft" state="frozen"/>
      <selection pane="bottomLeft" activeCell="B27" sqref="B27"/>
    </sheetView>
  </sheetViews>
  <sheetFormatPr defaultRowHeight="12.75" x14ac:dyDescent="0.2"/>
  <cols>
    <col min="1" max="1" width="14.42578125" style="1" customWidth="1"/>
    <col min="2" max="2" width="80.42578125" style="2" customWidth="1"/>
    <col min="3" max="3" width="13.28515625" style="2" customWidth="1"/>
    <col min="4" max="4" width="13.140625" style="2" bestFit="1" customWidth="1"/>
    <col min="5" max="5" width="13.7109375" style="2" bestFit="1" customWidth="1"/>
    <col min="6" max="6" width="16.42578125" style="2" bestFit="1" customWidth="1"/>
    <col min="7" max="7" width="22.5703125" style="2" bestFit="1" customWidth="1"/>
    <col min="8" max="8" width="13.7109375" style="2" bestFit="1" customWidth="1"/>
    <col min="9" max="9" width="16.42578125" style="2" bestFit="1" customWidth="1"/>
    <col min="10" max="10" width="22.5703125" style="2" customWidth="1"/>
    <col min="11" max="11" width="13.7109375" style="2" bestFit="1" customWidth="1"/>
    <col min="12" max="12" width="13.140625" style="2" bestFit="1" customWidth="1"/>
    <col min="13" max="13" width="19" style="2" bestFit="1" customWidth="1"/>
    <col min="14" max="14" width="13.7109375" style="2" bestFit="1" customWidth="1"/>
    <col min="15" max="16384" width="9.140625" style="2"/>
  </cols>
  <sheetData>
    <row r="1" spans="1:14" ht="15" x14ac:dyDescent="0.25">
      <c r="N1" s="3"/>
    </row>
    <row r="2" spans="1:14" ht="46.5" customHeight="1" x14ac:dyDescent="0.2">
      <c r="A2" s="31" t="s">
        <v>45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1:14" x14ac:dyDescent="0.2">
      <c r="M3" s="32" t="s">
        <v>0</v>
      </c>
      <c r="N3" s="32"/>
    </row>
    <row r="4" spans="1:14" s="6" customFormat="1" ht="114" x14ac:dyDescent="0.25">
      <c r="A4" s="4" t="s">
        <v>1</v>
      </c>
      <c r="B4" s="5" t="s">
        <v>2</v>
      </c>
      <c r="C4" s="5" t="s">
        <v>41</v>
      </c>
      <c r="D4" s="5" t="s">
        <v>42</v>
      </c>
      <c r="E4" s="5" t="s">
        <v>21</v>
      </c>
      <c r="F4" s="5" t="s">
        <v>3</v>
      </c>
      <c r="G4" s="5" t="s">
        <v>43</v>
      </c>
      <c r="H4" s="5" t="s">
        <v>21</v>
      </c>
      <c r="I4" s="5" t="s">
        <v>20</v>
      </c>
      <c r="J4" s="5" t="s">
        <v>43</v>
      </c>
      <c r="K4" s="5" t="s">
        <v>21</v>
      </c>
      <c r="L4" s="5" t="s">
        <v>44</v>
      </c>
      <c r="M4" s="5" t="s">
        <v>43</v>
      </c>
      <c r="N4" s="5" t="s">
        <v>21</v>
      </c>
    </row>
    <row r="5" spans="1:14" x14ac:dyDescent="0.2">
      <c r="A5" s="33" t="s">
        <v>4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16"/>
    </row>
    <row r="6" spans="1:14" x14ac:dyDescent="0.2">
      <c r="A6" s="33" t="s">
        <v>46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</row>
    <row r="7" spans="1:14" ht="114.75" x14ac:dyDescent="0.2">
      <c r="A7" s="8" t="s">
        <v>29</v>
      </c>
      <c r="B7" s="17" t="s">
        <v>54</v>
      </c>
      <c r="C7" s="18">
        <v>25000</v>
      </c>
      <c r="D7" s="20">
        <f>C7</f>
        <v>25000</v>
      </c>
      <c r="E7" s="21"/>
      <c r="F7" s="18">
        <v>30000</v>
      </c>
      <c r="G7" s="20">
        <f>F7</f>
        <v>30000</v>
      </c>
      <c r="H7" s="21"/>
      <c r="I7" s="18">
        <v>35000</v>
      </c>
      <c r="J7" s="26">
        <f>I7</f>
        <v>35000</v>
      </c>
      <c r="K7" s="21"/>
      <c r="L7" s="18">
        <v>45000</v>
      </c>
      <c r="M7" s="26">
        <f>L7</f>
        <v>45000</v>
      </c>
      <c r="N7" s="21"/>
    </row>
    <row r="8" spans="1:14" ht="51" x14ac:dyDescent="0.2">
      <c r="A8" s="8" t="s">
        <v>30</v>
      </c>
      <c r="B8" s="17" t="s">
        <v>5</v>
      </c>
      <c r="C8" s="18">
        <v>44926</v>
      </c>
      <c r="D8" s="20">
        <f t="shared" ref="D8:D17" si="0">C8</f>
        <v>44926</v>
      </c>
      <c r="E8" s="21"/>
      <c r="F8" s="18">
        <v>33323</v>
      </c>
      <c r="G8" s="20">
        <f t="shared" ref="G8:G17" si="1">F8</f>
        <v>33323</v>
      </c>
      <c r="H8" s="21"/>
      <c r="I8" s="18">
        <v>35000</v>
      </c>
      <c r="J8" s="26">
        <f t="shared" ref="J8:J17" si="2">I8</f>
        <v>35000</v>
      </c>
      <c r="K8" s="21"/>
      <c r="L8" s="18">
        <v>46000</v>
      </c>
      <c r="M8" s="26">
        <f t="shared" ref="M8:M17" si="3">L8</f>
        <v>46000</v>
      </c>
      <c r="N8" s="21"/>
    </row>
    <row r="9" spans="1:14" ht="51" x14ac:dyDescent="0.2">
      <c r="A9" s="8" t="s">
        <v>31</v>
      </c>
      <c r="B9" s="17" t="s">
        <v>19</v>
      </c>
      <c r="C9" s="18">
        <v>35000</v>
      </c>
      <c r="D9" s="20">
        <f t="shared" si="0"/>
        <v>35000</v>
      </c>
      <c r="E9" s="21"/>
      <c r="F9" s="18">
        <v>35000</v>
      </c>
      <c r="G9" s="20">
        <f t="shared" si="1"/>
        <v>35000</v>
      </c>
      <c r="H9" s="21"/>
      <c r="I9" s="18">
        <v>35000</v>
      </c>
      <c r="J9" s="26">
        <f t="shared" si="2"/>
        <v>35000</v>
      </c>
      <c r="K9" s="27"/>
      <c r="L9" s="18">
        <v>35000</v>
      </c>
      <c r="M9" s="26">
        <f t="shared" si="3"/>
        <v>35000</v>
      </c>
      <c r="N9" s="27"/>
    </row>
    <row r="10" spans="1:14" ht="38.25" x14ac:dyDescent="0.2">
      <c r="A10" s="8" t="s">
        <v>32</v>
      </c>
      <c r="B10" s="17" t="s">
        <v>22</v>
      </c>
      <c r="C10" s="18">
        <v>30000</v>
      </c>
      <c r="D10" s="20">
        <f t="shared" si="0"/>
        <v>30000</v>
      </c>
      <c r="E10" s="21"/>
      <c r="F10" s="18">
        <v>32000</v>
      </c>
      <c r="G10" s="20">
        <f t="shared" si="1"/>
        <v>32000</v>
      </c>
      <c r="H10" s="21"/>
      <c r="I10" s="18">
        <v>33700</v>
      </c>
      <c r="J10" s="26">
        <f t="shared" si="2"/>
        <v>33700</v>
      </c>
      <c r="K10" s="21"/>
      <c r="L10" s="18">
        <v>35000</v>
      </c>
      <c r="M10" s="26">
        <f t="shared" si="3"/>
        <v>35000</v>
      </c>
      <c r="N10" s="21"/>
    </row>
    <row r="11" spans="1:14" ht="15" x14ac:dyDescent="0.2">
      <c r="A11" s="8" t="s">
        <v>33</v>
      </c>
      <c r="B11" s="17" t="s">
        <v>23</v>
      </c>
      <c r="C11" s="18">
        <v>1223000</v>
      </c>
      <c r="D11" s="20">
        <f t="shared" si="0"/>
        <v>1223000</v>
      </c>
      <c r="E11" s="21"/>
      <c r="F11" s="18">
        <v>122000</v>
      </c>
      <c r="G11" s="20">
        <f t="shared" si="1"/>
        <v>122000</v>
      </c>
      <c r="H11" s="21"/>
      <c r="I11" s="18">
        <v>112000</v>
      </c>
      <c r="J11" s="26">
        <f t="shared" si="2"/>
        <v>112000</v>
      </c>
      <c r="K11" s="27"/>
      <c r="L11" s="18">
        <v>102000</v>
      </c>
      <c r="M11" s="26">
        <f t="shared" si="3"/>
        <v>102000</v>
      </c>
      <c r="N11" s="27"/>
    </row>
    <row r="12" spans="1:14" ht="25.5" x14ac:dyDescent="0.2">
      <c r="A12" s="8" t="s">
        <v>34</v>
      </c>
      <c r="B12" s="17" t="s">
        <v>24</v>
      </c>
      <c r="C12" s="18">
        <v>1000</v>
      </c>
      <c r="D12" s="20">
        <f t="shared" si="0"/>
        <v>1000</v>
      </c>
      <c r="E12" s="21"/>
      <c r="F12" s="19">
        <v>650</v>
      </c>
      <c r="G12" s="20">
        <f t="shared" si="1"/>
        <v>650</v>
      </c>
      <c r="H12" s="21"/>
      <c r="I12" s="19">
        <v>550</v>
      </c>
      <c r="J12" s="26">
        <f t="shared" si="2"/>
        <v>550</v>
      </c>
      <c r="K12" s="21"/>
      <c r="L12" s="19">
        <v>450</v>
      </c>
      <c r="M12" s="26">
        <f t="shared" si="3"/>
        <v>450</v>
      </c>
      <c r="N12" s="21"/>
    </row>
    <row r="13" spans="1:14" ht="102" x14ac:dyDescent="0.2">
      <c r="A13" s="8" t="s">
        <v>35</v>
      </c>
      <c r="B13" s="17" t="s">
        <v>55</v>
      </c>
      <c r="C13" s="18">
        <v>15000</v>
      </c>
      <c r="D13" s="20">
        <f t="shared" si="0"/>
        <v>15000</v>
      </c>
      <c r="E13" s="21"/>
      <c r="F13" s="18">
        <v>20000</v>
      </c>
      <c r="G13" s="20">
        <f t="shared" si="1"/>
        <v>20000</v>
      </c>
      <c r="H13" s="21"/>
      <c r="I13" s="18">
        <v>25000</v>
      </c>
      <c r="J13" s="26">
        <f t="shared" si="2"/>
        <v>25000</v>
      </c>
      <c r="K13" s="27"/>
      <c r="L13" s="18">
        <v>30000</v>
      </c>
      <c r="M13" s="26">
        <f t="shared" si="3"/>
        <v>30000</v>
      </c>
      <c r="N13" s="27"/>
    </row>
    <row r="14" spans="1:14" ht="153" x14ac:dyDescent="0.2">
      <c r="A14" s="8" t="s">
        <v>36</v>
      </c>
      <c r="B14" s="17" t="s">
        <v>56</v>
      </c>
      <c r="C14" s="18">
        <v>41328</v>
      </c>
      <c r="D14" s="20">
        <f t="shared" si="0"/>
        <v>41328</v>
      </c>
      <c r="E14" s="21"/>
      <c r="F14" s="18">
        <v>10000</v>
      </c>
      <c r="G14" s="20">
        <f t="shared" si="1"/>
        <v>10000</v>
      </c>
      <c r="H14" s="21"/>
      <c r="I14" s="18">
        <v>15000</v>
      </c>
      <c r="J14" s="26">
        <f t="shared" si="2"/>
        <v>15000</v>
      </c>
      <c r="K14" s="27"/>
      <c r="L14" s="18">
        <v>20000</v>
      </c>
      <c r="M14" s="26">
        <f t="shared" si="3"/>
        <v>20000</v>
      </c>
      <c r="N14" s="27"/>
    </row>
    <row r="15" spans="1:14" ht="51" x14ac:dyDescent="0.2">
      <c r="A15" s="8" t="s">
        <v>37</v>
      </c>
      <c r="B15" s="17" t="s">
        <v>25</v>
      </c>
      <c r="C15" s="18">
        <v>58007</v>
      </c>
      <c r="D15" s="20">
        <f t="shared" si="0"/>
        <v>58007</v>
      </c>
      <c r="E15" s="21"/>
      <c r="F15" s="18">
        <v>60385</v>
      </c>
      <c r="G15" s="20">
        <f t="shared" si="1"/>
        <v>60385</v>
      </c>
      <c r="H15" s="21"/>
      <c r="I15" s="18">
        <v>62800</v>
      </c>
      <c r="J15" s="26">
        <f t="shared" si="2"/>
        <v>62800</v>
      </c>
      <c r="K15" s="27"/>
      <c r="L15" s="18">
        <v>64800</v>
      </c>
      <c r="M15" s="26">
        <f t="shared" si="3"/>
        <v>64800</v>
      </c>
      <c r="N15" s="27"/>
    </row>
    <row r="16" spans="1:14" ht="38.25" x14ac:dyDescent="0.2">
      <c r="A16" s="8" t="s">
        <v>38</v>
      </c>
      <c r="B16" s="17" t="s">
        <v>26</v>
      </c>
      <c r="C16" s="18">
        <v>329208</v>
      </c>
      <c r="D16" s="20">
        <f t="shared" si="0"/>
        <v>329208</v>
      </c>
      <c r="E16" s="21"/>
      <c r="F16" s="18">
        <v>455097</v>
      </c>
      <c r="G16" s="20">
        <f t="shared" si="1"/>
        <v>455097</v>
      </c>
      <c r="H16" s="21"/>
      <c r="I16" s="18">
        <v>476600</v>
      </c>
      <c r="J16" s="26">
        <f t="shared" si="2"/>
        <v>476600</v>
      </c>
      <c r="K16" s="27"/>
      <c r="L16" s="18">
        <v>430687</v>
      </c>
      <c r="M16" s="26">
        <f t="shared" si="3"/>
        <v>430687</v>
      </c>
      <c r="N16" s="27"/>
    </row>
    <row r="17" spans="1:14" ht="38.25" x14ac:dyDescent="0.2">
      <c r="A17" s="8" t="s">
        <v>39</v>
      </c>
      <c r="B17" s="17" t="s">
        <v>27</v>
      </c>
      <c r="C17" s="18">
        <v>172971</v>
      </c>
      <c r="D17" s="20">
        <f t="shared" si="0"/>
        <v>172971</v>
      </c>
      <c r="E17" s="21"/>
      <c r="F17" s="18">
        <v>148866</v>
      </c>
      <c r="G17" s="20">
        <f t="shared" si="1"/>
        <v>148866</v>
      </c>
      <c r="H17" s="21"/>
      <c r="I17" s="18">
        <v>130280</v>
      </c>
      <c r="J17" s="26">
        <f t="shared" si="2"/>
        <v>130280</v>
      </c>
      <c r="K17" s="21"/>
      <c r="L17" s="18">
        <v>91000</v>
      </c>
      <c r="M17" s="26">
        <f t="shared" si="3"/>
        <v>91000</v>
      </c>
      <c r="N17" s="21"/>
    </row>
    <row r="18" spans="1:14" ht="38.25" x14ac:dyDescent="0.2">
      <c r="A18" s="8" t="s">
        <v>40</v>
      </c>
      <c r="B18" s="17" t="s">
        <v>28</v>
      </c>
      <c r="C18" s="18">
        <v>278169</v>
      </c>
      <c r="D18" s="20">
        <f>C18</f>
        <v>278169</v>
      </c>
      <c r="E18" s="21"/>
      <c r="F18" s="18">
        <v>338650</v>
      </c>
      <c r="G18" s="20">
        <f>F18</f>
        <v>338650</v>
      </c>
      <c r="H18" s="21"/>
      <c r="I18" s="18">
        <v>305759</v>
      </c>
      <c r="J18" s="26">
        <f>I18</f>
        <v>305759</v>
      </c>
      <c r="K18" s="21"/>
      <c r="L18" s="18">
        <v>246002</v>
      </c>
      <c r="M18" s="26">
        <f>L18</f>
        <v>246002</v>
      </c>
      <c r="N18" s="21"/>
    </row>
    <row r="19" spans="1:14" s="14" customFormat="1" x14ac:dyDescent="0.2">
      <c r="A19" s="12"/>
      <c r="B19" s="13" t="s">
        <v>6</v>
      </c>
      <c r="C19" s="28">
        <f t="shared" ref="C19:M19" si="4">SUM(C7:C18)</f>
        <v>2253609</v>
      </c>
      <c r="D19" s="28">
        <f t="shared" si="4"/>
        <v>2253609</v>
      </c>
      <c r="E19" s="28"/>
      <c r="F19" s="28">
        <f t="shared" si="4"/>
        <v>1285971</v>
      </c>
      <c r="G19" s="28">
        <f t="shared" si="4"/>
        <v>1285971</v>
      </c>
      <c r="H19" s="28"/>
      <c r="I19" s="28">
        <f t="shared" si="4"/>
        <v>1266689</v>
      </c>
      <c r="J19" s="28">
        <f t="shared" si="4"/>
        <v>1266689</v>
      </c>
      <c r="K19" s="28"/>
      <c r="L19" s="28">
        <f t="shared" si="4"/>
        <v>1145939</v>
      </c>
      <c r="M19" s="28">
        <f t="shared" si="4"/>
        <v>1145939</v>
      </c>
      <c r="N19" s="28"/>
    </row>
    <row r="20" spans="1:14" s="14" customFormat="1" x14ac:dyDescent="0.2">
      <c r="A20" s="33" t="s">
        <v>7</v>
      </c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</row>
    <row r="21" spans="1:14" ht="38.25" x14ac:dyDescent="0.2">
      <c r="A21" s="8" t="s">
        <v>8</v>
      </c>
      <c r="B21" s="17" t="s">
        <v>47</v>
      </c>
      <c r="C21" s="18">
        <v>24323</v>
      </c>
      <c r="D21" s="20">
        <f>C21</f>
        <v>24323</v>
      </c>
      <c r="E21" s="21"/>
      <c r="F21" s="22">
        <v>0</v>
      </c>
      <c r="G21" s="20">
        <f>F21</f>
        <v>0</v>
      </c>
      <c r="H21" s="21"/>
      <c r="I21" s="22">
        <v>0</v>
      </c>
      <c r="J21" s="23">
        <f>I21</f>
        <v>0</v>
      </c>
      <c r="K21" s="24"/>
      <c r="L21" s="22">
        <v>0</v>
      </c>
      <c r="M21" s="23">
        <f>L21</f>
        <v>0</v>
      </c>
      <c r="N21" s="24"/>
    </row>
    <row r="22" spans="1:14" ht="255" x14ac:dyDescent="0.2">
      <c r="A22" s="8" t="s">
        <v>9</v>
      </c>
      <c r="B22" s="17" t="s">
        <v>48</v>
      </c>
      <c r="C22" s="18">
        <v>402754</v>
      </c>
      <c r="D22" s="20">
        <f t="shared" ref="D22:D28" si="5">C22</f>
        <v>402754</v>
      </c>
      <c r="E22" s="21"/>
      <c r="F22" s="18">
        <v>418864</v>
      </c>
      <c r="G22" s="20">
        <f t="shared" ref="G22:G28" si="6">F22</f>
        <v>418864</v>
      </c>
      <c r="H22" s="21"/>
      <c r="I22" s="18">
        <v>435619</v>
      </c>
      <c r="J22" s="23">
        <f t="shared" ref="J22:J28" si="7">I22</f>
        <v>435619</v>
      </c>
      <c r="K22" s="24"/>
      <c r="L22" s="18">
        <v>453043</v>
      </c>
      <c r="M22" s="23">
        <f t="shared" ref="M22:M28" si="8">L22</f>
        <v>453043</v>
      </c>
      <c r="N22" s="24"/>
    </row>
    <row r="23" spans="1:14" ht="25.5" x14ac:dyDescent="0.2">
      <c r="A23" s="8" t="s">
        <v>10</v>
      </c>
      <c r="B23" s="17" t="s">
        <v>14</v>
      </c>
      <c r="C23" s="18">
        <v>37185</v>
      </c>
      <c r="D23" s="20">
        <f t="shared" si="5"/>
        <v>37185</v>
      </c>
      <c r="E23" s="21"/>
      <c r="F23" s="18">
        <v>37185</v>
      </c>
      <c r="G23" s="20">
        <f t="shared" si="6"/>
        <v>37185</v>
      </c>
      <c r="H23" s="21"/>
      <c r="I23" s="18">
        <v>37185</v>
      </c>
      <c r="J23" s="23">
        <f t="shared" si="7"/>
        <v>37185</v>
      </c>
      <c r="K23" s="24"/>
      <c r="L23" s="18">
        <v>37185</v>
      </c>
      <c r="M23" s="23">
        <f t="shared" si="8"/>
        <v>37185</v>
      </c>
      <c r="N23" s="24"/>
    </row>
    <row r="24" spans="1:14" ht="63.75" x14ac:dyDescent="0.2">
      <c r="A24" s="8" t="s">
        <v>11</v>
      </c>
      <c r="B24" s="17" t="s">
        <v>16</v>
      </c>
      <c r="C24" s="18">
        <v>10000</v>
      </c>
      <c r="D24" s="20">
        <f t="shared" si="5"/>
        <v>10000</v>
      </c>
      <c r="E24" s="21"/>
      <c r="F24" s="18">
        <v>10000</v>
      </c>
      <c r="G24" s="20">
        <f t="shared" si="6"/>
        <v>10000</v>
      </c>
      <c r="H24" s="21"/>
      <c r="I24" s="18">
        <v>10000</v>
      </c>
      <c r="J24" s="23">
        <f t="shared" si="7"/>
        <v>10000</v>
      </c>
      <c r="K24" s="24"/>
      <c r="L24" s="18">
        <v>10000</v>
      </c>
      <c r="M24" s="23">
        <f t="shared" si="8"/>
        <v>10000</v>
      </c>
      <c r="N24" s="24"/>
    </row>
    <row r="25" spans="1:14" ht="280.5" x14ac:dyDescent="0.2">
      <c r="A25" s="8" t="s">
        <v>12</v>
      </c>
      <c r="B25" s="17" t="s">
        <v>49</v>
      </c>
      <c r="C25" s="18">
        <v>464100</v>
      </c>
      <c r="D25" s="20">
        <f t="shared" si="5"/>
        <v>464100</v>
      </c>
      <c r="E25" s="21"/>
      <c r="F25" s="18">
        <v>434100</v>
      </c>
      <c r="G25" s="20">
        <f t="shared" si="6"/>
        <v>434100</v>
      </c>
      <c r="H25" s="21"/>
      <c r="I25" s="18">
        <v>434100</v>
      </c>
      <c r="J25" s="23">
        <f t="shared" si="7"/>
        <v>434100</v>
      </c>
      <c r="K25" s="24"/>
      <c r="L25" s="18">
        <v>37500</v>
      </c>
      <c r="M25" s="24">
        <f t="shared" si="8"/>
        <v>37500</v>
      </c>
      <c r="N25" s="24"/>
    </row>
    <row r="26" spans="1:14" ht="38.25" x14ac:dyDescent="0.2">
      <c r="A26" s="8" t="s">
        <v>13</v>
      </c>
      <c r="B26" s="17" t="s">
        <v>50</v>
      </c>
      <c r="C26" s="18">
        <v>99227</v>
      </c>
      <c r="D26" s="20">
        <f t="shared" si="5"/>
        <v>99227</v>
      </c>
      <c r="E26" s="21"/>
      <c r="F26" s="18">
        <v>105929</v>
      </c>
      <c r="G26" s="20">
        <f t="shared" si="6"/>
        <v>105929</v>
      </c>
      <c r="H26" s="21"/>
      <c r="I26" s="18">
        <v>112256</v>
      </c>
      <c r="J26" s="23">
        <f t="shared" si="7"/>
        <v>112256</v>
      </c>
      <c r="K26" s="24"/>
      <c r="L26" s="18">
        <v>112256</v>
      </c>
      <c r="M26" s="24">
        <f t="shared" si="8"/>
        <v>112256</v>
      </c>
      <c r="N26" s="24"/>
    </row>
    <row r="27" spans="1:14" ht="102" x14ac:dyDescent="0.2">
      <c r="A27" s="8" t="s">
        <v>15</v>
      </c>
      <c r="B27" s="17" t="s">
        <v>51</v>
      </c>
      <c r="C27" s="18">
        <v>6131</v>
      </c>
      <c r="D27" s="20">
        <f t="shared" si="5"/>
        <v>6131</v>
      </c>
      <c r="E27" s="21"/>
      <c r="F27" s="34">
        <v>305000</v>
      </c>
      <c r="G27" s="35">
        <f t="shared" si="6"/>
        <v>305000</v>
      </c>
      <c r="H27" s="36"/>
      <c r="I27" s="34">
        <v>307500</v>
      </c>
      <c r="J27" s="35">
        <f t="shared" si="7"/>
        <v>307500</v>
      </c>
      <c r="K27" s="35"/>
      <c r="L27" s="34">
        <v>309000</v>
      </c>
      <c r="M27" s="24">
        <f t="shared" si="8"/>
        <v>309000</v>
      </c>
      <c r="N27" s="24"/>
    </row>
    <row r="28" spans="1:14" ht="76.5" x14ac:dyDescent="0.2">
      <c r="A28" s="8" t="s">
        <v>17</v>
      </c>
      <c r="B28" s="17" t="s">
        <v>52</v>
      </c>
      <c r="C28" s="18">
        <v>712507</v>
      </c>
      <c r="D28" s="20">
        <f t="shared" si="5"/>
        <v>712507</v>
      </c>
      <c r="E28" s="21"/>
      <c r="F28" s="18">
        <v>420365</v>
      </c>
      <c r="G28" s="20">
        <f t="shared" si="6"/>
        <v>420365</v>
      </c>
      <c r="H28" s="21"/>
      <c r="I28" s="18">
        <v>376427</v>
      </c>
      <c r="J28" s="20">
        <f t="shared" si="7"/>
        <v>376427</v>
      </c>
      <c r="K28" s="24"/>
      <c r="L28" s="18">
        <v>248729</v>
      </c>
      <c r="M28" s="20">
        <f t="shared" si="8"/>
        <v>248729</v>
      </c>
      <c r="N28" s="24"/>
    </row>
    <row r="29" spans="1:14" s="14" customFormat="1" ht="14.25" x14ac:dyDescent="0.2">
      <c r="A29" s="15"/>
      <c r="B29" s="13" t="s">
        <v>18</v>
      </c>
      <c r="C29" s="29">
        <f t="shared" ref="C29:M29" si="9">SUM(C21:C28)</f>
        <v>1756227</v>
      </c>
      <c r="D29" s="29">
        <f t="shared" si="9"/>
        <v>1756227</v>
      </c>
      <c r="E29" s="29"/>
      <c r="F29" s="29">
        <f t="shared" si="9"/>
        <v>1731443</v>
      </c>
      <c r="G29" s="29">
        <f t="shared" si="9"/>
        <v>1731443</v>
      </c>
      <c r="H29" s="29"/>
      <c r="I29" s="29">
        <f t="shared" si="9"/>
        <v>1713087</v>
      </c>
      <c r="J29" s="29">
        <f t="shared" si="9"/>
        <v>1713087</v>
      </c>
      <c r="K29" s="29">
        <f t="shared" si="9"/>
        <v>0</v>
      </c>
      <c r="L29" s="29">
        <f t="shared" si="9"/>
        <v>1207713</v>
      </c>
      <c r="M29" s="29">
        <f t="shared" si="9"/>
        <v>1207713</v>
      </c>
      <c r="N29" s="25"/>
    </row>
    <row r="30" spans="1:14" x14ac:dyDescent="0.2">
      <c r="A30" s="9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</row>
    <row r="31" spans="1:14" x14ac:dyDescent="0.2">
      <c r="A31" s="30" t="s">
        <v>53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</row>
    <row r="32" spans="1:14" x14ac:dyDescent="0.2">
      <c r="A32" s="9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</row>
    <row r="33" spans="1:14" x14ac:dyDescent="0.2">
      <c r="A33" s="9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</row>
    <row r="34" spans="1:14" x14ac:dyDescent="0.2">
      <c r="A34" s="9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</row>
    <row r="35" spans="1:14" x14ac:dyDescent="0.2">
      <c r="A35" s="9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</row>
    <row r="36" spans="1:14" x14ac:dyDescent="0.2">
      <c r="A36" s="9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</row>
    <row r="37" spans="1:14" x14ac:dyDescent="0.2">
      <c r="A37" s="9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</row>
    <row r="38" spans="1:14" x14ac:dyDescent="0.2">
      <c r="A38" s="9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</row>
    <row r="39" spans="1:14" x14ac:dyDescent="0.2">
      <c r="A39" s="11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</row>
    <row r="40" spans="1:14" x14ac:dyDescent="0.2">
      <c r="A40" s="11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</row>
    <row r="41" spans="1:14" x14ac:dyDescent="0.2">
      <c r="A41" s="11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</row>
    <row r="42" spans="1:14" x14ac:dyDescent="0.2">
      <c r="A42" s="11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</row>
    <row r="43" spans="1:14" x14ac:dyDescent="0.2">
      <c r="A43" s="11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</row>
    <row r="44" spans="1:14" x14ac:dyDescent="0.2">
      <c r="A44" s="11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</row>
    <row r="45" spans="1:14" x14ac:dyDescent="0.2">
      <c r="A45" s="11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</row>
    <row r="46" spans="1:14" x14ac:dyDescent="0.2">
      <c r="A46" s="11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</row>
    <row r="47" spans="1:14" x14ac:dyDescent="0.2">
      <c r="A47" s="11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</row>
    <row r="48" spans="1:14" x14ac:dyDescent="0.2">
      <c r="A48" s="11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</row>
    <row r="49" spans="1:14" x14ac:dyDescent="0.2">
      <c r="A49" s="11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</row>
    <row r="50" spans="1:14" x14ac:dyDescent="0.2">
      <c r="A50" s="11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</row>
    <row r="51" spans="1:14" x14ac:dyDescent="0.2">
      <c r="A51" s="11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</row>
    <row r="52" spans="1:14" x14ac:dyDescent="0.2">
      <c r="A52" s="11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</row>
    <row r="53" spans="1:14" x14ac:dyDescent="0.2">
      <c r="A53" s="11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</row>
    <row r="54" spans="1:14" x14ac:dyDescent="0.2">
      <c r="A54" s="11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</row>
  </sheetData>
  <mergeCells count="6">
    <mergeCell ref="A31:N31"/>
    <mergeCell ref="A2:N2"/>
    <mergeCell ref="M3:N3"/>
    <mergeCell ref="A5:M5"/>
    <mergeCell ref="A6:N6"/>
    <mergeCell ref="A20:N20"/>
  </mergeCells>
  <phoneticPr fontId="12" type="noConversion"/>
  <pageMargins left="0.2" right="0.2" top="0.75" bottom="0.75" header="0.3" footer="0.3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Саидов Адлан Альвиевич</dc:creator>
  <cp:lastModifiedBy>Ялмаев Магомед Алиевич</cp:lastModifiedBy>
  <dcterms:created xsi:type="dcterms:W3CDTF">2022-11-01T17:03:41Z</dcterms:created>
  <dcterms:modified xsi:type="dcterms:W3CDTF">2024-10-29T13:13:45Z</dcterms:modified>
</cp:coreProperties>
</file>