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ма обеспечение финустойчивости\2022\ежекварт. до 15 числа\2 квартал\"/>
    </mc:Choice>
  </mc:AlternateContent>
  <bookViews>
    <workbookView xWindow="0" yWindow="0" windowWidth="15120" windowHeight="12255"/>
  </bookViews>
  <sheets>
    <sheet name="форма 10" sheetId="6" r:id="rId1"/>
    <sheet name="форма 11" sheetId="7" r:id="rId2"/>
  </sheets>
  <definedNames>
    <definedName name="_xlnm.Print_Area" localSheetId="0">'форма 10'!$A$1:$F$196</definedName>
    <definedName name="_xlnm.Print_Area" localSheetId="1">'форма 11'!$B$1:$F$23</definedName>
  </definedNames>
  <calcPr calcId="152511"/>
</workbook>
</file>

<file path=xl/calcChain.xml><?xml version="1.0" encoding="utf-8"?>
<calcChain xmlns="http://schemas.openxmlformats.org/spreadsheetml/2006/main">
  <c r="E20" i="6" l="1"/>
  <c r="E18" i="6" s="1"/>
  <c r="F20" i="6"/>
  <c r="F18" i="6" s="1"/>
  <c r="D20" i="6"/>
  <c r="D7" i="7" l="1"/>
  <c r="E7" i="7"/>
  <c r="F7" i="7"/>
  <c r="C7" i="7"/>
  <c r="F88" i="6" l="1"/>
  <c r="F86" i="6" s="1"/>
  <c r="F78" i="6"/>
  <c r="F76" i="6" s="1"/>
  <c r="F68" i="6"/>
  <c r="F66" i="6" s="1"/>
  <c r="F58" i="6"/>
  <c r="F56" i="6" s="1"/>
  <c r="F48" i="6"/>
  <c r="F46" i="6" s="1"/>
  <c r="F38" i="6"/>
  <c r="F36" i="6" s="1"/>
  <c r="F28" i="6"/>
  <c r="F26" i="6" s="1"/>
  <c r="E48" i="6"/>
  <c r="E46" i="6" s="1"/>
  <c r="D48" i="6"/>
  <c r="D46" i="6" s="1"/>
  <c r="E28" i="6"/>
  <c r="F16" i="6" l="1"/>
  <c r="E140" i="6"/>
  <c r="F140" i="6"/>
  <c r="D140" i="6"/>
  <c r="F168" i="6"/>
  <c r="F166" i="6" s="1"/>
  <c r="E168" i="6"/>
  <c r="E166" i="6" s="1"/>
  <c r="D168" i="6"/>
  <c r="D166" i="6" s="1"/>
  <c r="E138" i="6" l="1"/>
  <c r="E136" i="6" s="1"/>
  <c r="D138" i="6"/>
  <c r="D136" i="6" s="1"/>
  <c r="F138" i="6"/>
  <c r="F136" i="6" s="1"/>
  <c r="F178" i="6"/>
  <c r="F176" i="6" s="1"/>
  <c r="E178" i="6"/>
  <c r="E176" i="6" s="1"/>
  <c r="D178" i="6"/>
  <c r="D176" i="6" s="1"/>
  <c r="F158" i="6"/>
  <c r="F156" i="6" s="1"/>
  <c r="E158" i="6"/>
  <c r="E156" i="6" s="1"/>
  <c r="D158" i="6"/>
  <c r="D156" i="6" s="1"/>
  <c r="E26" i="6" l="1"/>
  <c r="D28" i="6"/>
  <c r="D26" i="6" s="1"/>
  <c r="E38" i="6"/>
  <c r="E36" i="6" s="1"/>
  <c r="D38" i="6"/>
  <c r="D36" i="6" s="1"/>
  <c r="E58" i="6"/>
  <c r="E56" i="6" s="1"/>
  <c r="D58" i="6"/>
  <c r="D56" i="6" s="1"/>
  <c r="E68" i="6"/>
  <c r="E66" i="6" s="1"/>
  <c r="D68" i="6"/>
  <c r="D66" i="6" s="1"/>
  <c r="E78" i="6"/>
  <c r="E76" i="6" s="1"/>
  <c r="D78" i="6"/>
  <c r="D76" i="6" s="1"/>
  <c r="E88" i="6"/>
  <c r="E86" i="6" s="1"/>
  <c r="G88" i="6"/>
  <c r="D88" i="6"/>
  <c r="D86" i="6" s="1"/>
  <c r="E98" i="6"/>
  <c r="E96" i="6" s="1"/>
  <c r="F98" i="6"/>
  <c r="F96" i="6" s="1"/>
  <c r="D98" i="6"/>
  <c r="D96" i="6" s="1"/>
  <c r="E108" i="6"/>
  <c r="E106" i="6" s="1"/>
  <c r="F108" i="6"/>
  <c r="F106" i="6" s="1"/>
  <c r="D108" i="6"/>
  <c r="D106" i="6" s="1"/>
  <c r="E148" i="6"/>
  <c r="E146" i="6" s="1"/>
  <c r="F148" i="6"/>
  <c r="F146" i="6" s="1"/>
  <c r="D148" i="6"/>
  <c r="D146" i="6" s="1"/>
  <c r="F128" i="6"/>
  <c r="F126" i="6" s="1"/>
  <c r="F120" i="6" s="1"/>
  <c r="F118" i="6" s="1"/>
  <c r="F116" i="6" s="1"/>
  <c r="F10" i="6" s="1"/>
  <c r="F8" i="6" s="1"/>
  <c r="F6" i="6" s="1"/>
  <c r="E128" i="6"/>
  <c r="E126" i="6" s="1"/>
  <c r="E120" i="6" s="1"/>
  <c r="E118" i="6" s="1"/>
  <c r="E116" i="6" s="1"/>
  <c r="D128" i="6"/>
  <c r="D126" i="6" s="1"/>
  <c r="D120" i="6" l="1"/>
  <c r="D118" i="6" s="1"/>
  <c r="D116" i="6" s="1"/>
  <c r="D18" i="6"/>
  <c r="D16" i="6" s="1"/>
  <c r="E16" i="6"/>
  <c r="E10" i="6" s="1"/>
  <c r="E8" i="6" s="1"/>
  <c r="E6" i="6" s="1"/>
  <c r="D10" i="6" l="1"/>
  <c r="D8" i="6" s="1"/>
  <c r="D6" i="6" s="1"/>
</calcChain>
</file>

<file path=xl/comments1.xml><?xml version="1.0" encoding="utf-8"?>
<comments xmlns="http://schemas.openxmlformats.org/spreadsheetml/2006/main">
  <authors>
    <author>Раиса Желилавна Гулуева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Раиса Желилавна Гулуева:</t>
        </r>
        <r>
          <rPr>
            <sz val="9"/>
            <color indexed="81"/>
            <rFont val="Tahoma"/>
            <family val="2"/>
            <charset val="204"/>
          </rPr>
          <t xml:space="preserve">
ППЧР №24 от 15.02.2022</t>
        </r>
      </text>
    </comment>
  </commentList>
</comments>
</file>

<file path=xl/sharedStrings.xml><?xml version="1.0" encoding="utf-8"?>
<sst xmlns="http://schemas.openxmlformats.org/spreadsheetml/2006/main" count="256" uniqueCount="61">
  <si>
    <t>факт</t>
  </si>
  <si>
    <t>Государственная программа «Обеспечение финансовой устойчивости Чеченской Республики»</t>
  </si>
  <si>
    <t>Министерство финансов Чеченской Республики</t>
  </si>
  <si>
    <t>ГРБС (ответственный исполнитель, соисполнитель, участник)</t>
  </si>
  <si>
    <t xml:space="preserve">Заместитель министра   </t>
  </si>
  <si>
    <t>физические лица</t>
  </si>
  <si>
    <t>юридические лица</t>
  </si>
  <si>
    <t>средства внебюджетных фондов (ТФОМС)</t>
  </si>
  <si>
    <t>внебюджетные источники всего, в том числе:</t>
  </si>
  <si>
    <t>муниципальный бюджет</t>
  </si>
  <si>
    <t>республиканский бюджет</t>
  </si>
  <si>
    <t>федеральный бюджет</t>
  </si>
  <si>
    <t>бюджетные ассигнования, предусмотренные Законом Чеченской Республики в республиканском бюджете всего, в том числе:</t>
  </si>
  <si>
    <t>федеральный бюджет (бюджетные ассигнования, не предусмотренные Законом Чеченской Республики в республиканском бюджете)</t>
  </si>
  <si>
    <t>Всего, в том числе по
отдельным источникам
финансирования:</t>
  </si>
  <si>
    <t>5</t>
  </si>
  <si>
    <t>4</t>
  </si>
  <si>
    <t>Фактические расходы</t>
  </si>
  <si>
    <t>Источник финансирования (наименования
источников финансирования)*</t>
  </si>
  <si>
    <t>Наименование государственной программы, подпрограммы, мероприятий (региональных, ведомственных проектов)</t>
  </si>
  <si>
    <t xml:space="preserve">(тыс.рублей) </t>
  </si>
  <si>
    <t>( годовая)</t>
  </si>
  <si>
    <t>Форма № 10</t>
  </si>
  <si>
    <t>Показатель объема услуги: количество человеко - часов</t>
  </si>
  <si>
    <t>Реализация дополнительных профессиональных программ повышения квалификации (в очной форме)</t>
  </si>
  <si>
    <t xml:space="preserve">кассовое исполнение </t>
  </si>
  <si>
    <t xml:space="preserve">план </t>
  </si>
  <si>
    <t>Расходы республиканского бюджета на оказание государственной услуги (работ) (тыс. руб.)</t>
  </si>
  <si>
    <t>Значение показателя
объема услуги (работ)</t>
  </si>
  <si>
    <t xml:space="preserve">Наименование услуги, показателя объема
услуги, подпрограммы мероприятии (регионального, ведомственного проекта) </t>
  </si>
  <si>
    <t>№
п/п</t>
  </si>
  <si>
    <t>тыс.руб.</t>
  </si>
  <si>
    <t>форма 11</t>
  </si>
  <si>
    <t>6</t>
  </si>
  <si>
    <t>Предусмотренный объем финансирования в соответствии с государственной программой</t>
  </si>
  <si>
    <t>Предусмотренный объем финансирования в соответствии с сводной бюджетной росписью</t>
  </si>
  <si>
    <t>Подпрограмма "Обеспечение сбалансированности и устойчивости республиканского бюджета и бюджетов муниципальных образований Чеченской Республики"</t>
  </si>
  <si>
    <t>Мероприятие 2.2. Своевременное перечисление необходимого объема денежных средств на погашение и обслуживание государственного долга Чеченской Республики, а также исполнение государственных гарантий Чеченской Республики</t>
  </si>
  <si>
    <t>Мероприятие 7.1. Расчет и распределение дотаций на выравнивание бюджетной обеспеченности муниципальных районов (городских округов) Чеченской Республики</t>
  </si>
  <si>
    <t>Мероприятие 8.1. Развитие и сопровождение информационных систем управления финансами</t>
  </si>
  <si>
    <t>Мероприятие 8.2. Реализация планов (программ) оптимизации расходов бюджета, оздоровления государственных финансов и социально-экономического развития Чеченской Республики</t>
  </si>
  <si>
    <t>Мероприятие 8.4. Повышение квалификации работников финансово-экономических служб органов государственной власти Чеченской Республики и органов местного самоуправления, государственных и муниципальных учреждений</t>
  </si>
  <si>
    <t>Мероприятие 8.6. Стимулирование муниципальных образований Чеченской Республики за достижение наилучших показателей по наращиванию налогового потенциала</t>
  </si>
  <si>
    <t>Подпрограмма "Обеспечение реализации государственной программы Чеченской Республики "Обеспечение финансовой устойчивости Чеченской Республики"</t>
  </si>
  <si>
    <t>Мероприятие 9.1. Кадровое, административно-хозяйственное, правовое, материально-техническое и информационное обеспечение деятельности Министерства финансов Чеченской Республики</t>
  </si>
  <si>
    <t>С.С. Джунаидов</t>
  </si>
  <si>
    <t>Мероприятие 8.8. Финансовая поддержка из республиканского бюджета инициативных проектов муниципальных образований Чеченской Республики</t>
  </si>
  <si>
    <t>Подпрограмма  "Повышение финансовой грамотности населения в Чеченской Республике"</t>
  </si>
  <si>
    <t>Мероприятие 11.1 Мониторинг и оценка уровня финансовой грамотности населения и информированности населения о механизмах защиты прав потребителей финансовых услуг</t>
  </si>
  <si>
    <t xml:space="preserve">Мероприятие 11.2 Создание институционального и кадрового потенциала в области финансовой грамотности, эффективных и доступных
информационных ресурсов, проведение информационных кампаний, способствующих повышению уровня финансовой грамотности и формированию основ рационального финансового поведения
</t>
  </si>
  <si>
    <t xml:space="preserve">Мероприятие 11.4 Совершенствование механизма защиты прав потребителей финансовых услуг
</t>
  </si>
  <si>
    <t>Исп. Р.Ж. Гулуева начальник отдела</t>
  </si>
  <si>
    <t xml:space="preserve"> 62-79-64</t>
  </si>
  <si>
    <t>Мероприятие 7.5. Предоставление дотаций на поддержку мер по обеспечению сбалансированности бюджетов в целях частичного покрытия дефицита местных бюджетов</t>
  </si>
  <si>
    <t>Исп. Р.Ж. Гулуева, начальник отдела</t>
  </si>
  <si>
    <t xml:space="preserve">Мероприятие 7.6.  Обеспечение исполнения муниципальными районами и городскими округами Чеченской Республики переданных государственных полномочий Чеченской Республики </t>
  </si>
  <si>
    <t>Отчет о выполнении сводных показателей государственных заданий на оказание государственных услуг (работы) государственными учреждениями по государственной программе  «Обеспечение финансовой устойчивости Чеченской Республики»   за 1-ое  полугодие 2022 года</t>
  </si>
  <si>
    <t xml:space="preserve">Информация
о расходах на реализацию государственной программы  за 1 -ое полугодие 2022 года
</t>
  </si>
  <si>
    <t>16488,00</t>
  </si>
  <si>
    <t>28523,84</t>
  </si>
  <si>
    <t>Мероприятие 11.3 Внедрение и развитие образовательных программ, направленных на повышение финансовой грамотности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</si>
</sst>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2"/>
      <charset val="204"/>
    </font>
    <font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7" fillId="0" borderId="0"/>
    <xf numFmtId="0" fontId="1" fillId="0" borderId="0"/>
    <xf numFmtId="0" fontId="23" fillId="0" borderId="0"/>
  </cellStyleXfs>
  <cellXfs count="112">
    <xf numFmtId="0" fontId="0" fillId="0" borderId="0" xfId="0"/>
    <xf numFmtId="0" fontId="18" fillId="0" borderId="0" xfId="3" applyFont="1"/>
    <xf numFmtId="0" fontId="18" fillId="0" borderId="0" xfId="3" applyFont="1" applyBorder="1"/>
    <xf numFmtId="164" fontId="18" fillId="0" borderId="0" xfId="3" applyNumberFormat="1" applyFont="1" applyAlignment="1"/>
    <xf numFmtId="164" fontId="18" fillId="0" borderId="0" xfId="3" applyNumberFormat="1" applyFont="1" applyAlignment="1">
      <alignment horizontal="right"/>
    </xf>
    <xf numFmtId="0" fontId="6" fillId="2" borderId="0" xfId="3" applyFont="1" applyFill="1"/>
    <xf numFmtId="0" fontId="19" fillId="2" borderId="0" xfId="3" applyFont="1" applyFill="1"/>
    <xf numFmtId="0" fontId="4" fillId="0" borderId="0" xfId="3" applyFont="1"/>
    <xf numFmtId="164" fontId="18" fillId="2" borderId="0" xfId="3" applyNumberFormat="1" applyFont="1" applyFill="1" applyAlignment="1"/>
    <xf numFmtId="164" fontId="18" fillId="2" borderId="0" xfId="3" applyNumberFormat="1" applyFont="1" applyFill="1" applyAlignment="1">
      <alignment horizontal="right"/>
    </xf>
    <xf numFmtId="0" fontId="18" fillId="2" borderId="0" xfId="3" applyFont="1" applyFill="1"/>
    <xf numFmtId="0" fontId="10" fillId="2" borderId="4" xfId="3" applyFont="1" applyFill="1" applyBorder="1" applyAlignment="1">
      <alignment horizontal="center" vertical="center"/>
    </xf>
    <xf numFmtId="164" fontId="12" fillId="2" borderId="1" xfId="3" applyNumberFormat="1" applyFont="1" applyFill="1" applyBorder="1" applyAlignment="1">
      <alignment horizontal="right" vertical="center"/>
    </xf>
    <xf numFmtId="164" fontId="20" fillId="2" borderId="1" xfId="3" applyNumberFormat="1" applyFont="1" applyFill="1" applyBorder="1" applyAlignment="1">
      <alignment horizontal="right" vertical="center"/>
    </xf>
    <xf numFmtId="164" fontId="12" fillId="3" borderId="1" xfId="3" applyNumberFormat="1" applyFont="1" applyFill="1" applyBorder="1" applyAlignment="1">
      <alignment horizontal="right" vertical="center"/>
    </xf>
    <xf numFmtId="164" fontId="18" fillId="0" borderId="0" xfId="3" applyNumberFormat="1" applyFont="1" applyBorder="1"/>
    <xf numFmtId="4" fontId="18" fillId="0" borderId="0" xfId="3" applyNumberFormat="1" applyFont="1" applyBorder="1"/>
    <xf numFmtId="4" fontId="15" fillId="0" borderId="0" xfId="4" applyNumberFormat="1" applyFont="1" applyBorder="1" applyAlignment="1">
      <alignment horizontal="center" vertical="center"/>
    </xf>
    <xf numFmtId="4" fontId="21" fillId="0" borderId="0" xfId="4" applyNumberFormat="1" applyFont="1" applyBorder="1" applyAlignment="1">
      <alignment horizontal="center" vertical="center"/>
    </xf>
    <xf numFmtId="4" fontId="22" fillId="0" borderId="0" xfId="4" applyNumberFormat="1" applyFont="1" applyBorder="1" applyAlignment="1">
      <alignment horizontal="center" vertical="center"/>
    </xf>
    <xf numFmtId="49" fontId="13" fillId="2" borderId="1" xfId="3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164" fontId="12" fillId="2" borderId="1" xfId="3" applyNumberFormat="1" applyFont="1" applyFill="1" applyBorder="1" applyAlignment="1">
      <alignment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20" fillId="2" borderId="4" xfId="3" applyFont="1" applyFill="1" applyBorder="1" applyAlignment="1">
      <alignment horizontal="left" vertical="center"/>
    </xf>
    <xf numFmtId="0" fontId="17" fillId="0" borderId="0" xfId="3"/>
    <xf numFmtId="0" fontId="4" fillId="0" borderId="0" xfId="3" applyFont="1" applyAlignment="1">
      <alignment horizontal="center" vertical="center"/>
    </xf>
    <xf numFmtId="0" fontId="24" fillId="0" borderId="0" xfId="5" applyFont="1" applyFill="1" applyAlignment="1">
      <alignment vertical="center"/>
    </xf>
    <xf numFmtId="0" fontId="25" fillId="0" borderId="0" xfId="5" applyFont="1" applyFill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164" fontId="7" fillId="2" borderId="0" xfId="5" applyNumberFormat="1" applyFont="1" applyFill="1" applyBorder="1" applyAlignment="1">
      <alignment horizontal="center" vertical="center" wrapText="1"/>
    </xf>
    <xf numFmtId="49" fontId="16" fillId="2" borderId="0" xfId="5" applyNumberFormat="1" applyFont="1" applyFill="1" applyBorder="1" applyAlignment="1">
      <alignment horizontal="left" vertical="center" wrapText="1"/>
    </xf>
    <xf numFmtId="0" fontId="4" fillId="2" borderId="0" xfId="3" applyFont="1" applyFill="1"/>
    <xf numFmtId="0" fontId="7" fillId="2" borderId="2" xfId="5" applyFont="1" applyFill="1" applyBorder="1" applyAlignment="1">
      <alignment horizontal="left" vertical="center" wrapText="1"/>
    </xf>
    <xf numFmtId="0" fontId="4" fillId="0" borderId="1" xfId="3" applyFont="1" applyBorder="1"/>
    <xf numFmtId="164" fontId="4" fillId="0" borderId="1" xfId="5" applyNumberFormat="1" applyFont="1" applyBorder="1" applyAlignment="1">
      <alignment vertical="center" wrapText="1"/>
    </xf>
    <xf numFmtId="0" fontId="4" fillId="0" borderId="2" xfId="5" applyFont="1" applyBorder="1" applyAlignment="1">
      <alignment horizontal="left" vertical="center" wrapText="1"/>
    </xf>
    <xf numFmtId="0" fontId="4" fillId="0" borderId="8" xfId="5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top" wrapText="1"/>
    </xf>
    <xf numFmtId="0" fontId="5" fillId="0" borderId="1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26" fillId="0" borderId="0" xfId="3" applyFont="1" applyAlignment="1">
      <alignment horizontal="right" vertical="center"/>
    </xf>
    <xf numFmtId="0" fontId="26" fillId="0" borderId="0" xfId="5" applyFont="1" applyAlignment="1">
      <alignment horizontal="right" vertical="center"/>
    </xf>
    <xf numFmtId="0" fontId="4" fillId="0" borderId="0" xfId="5" applyFont="1" applyAlignment="1">
      <alignment horizontal="center" vertical="center"/>
    </xf>
    <xf numFmtId="164" fontId="12" fillId="2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top" wrapText="1"/>
    </xf>
    <xf numFmtId="0" fontId="20" fillId="2" borderId="1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horizontal="justify" vertical="center" wrapText="1"/>
    </xf>
    <xf numFmtId="0" fontId="12" fillId="2" borderId="1" xfId="3" applyFont="1" applyFill="1" applyBorder="1" applyAlignment="1">
      <alignment horizontal="justify" vertical="center" wrapText="1"/>
    </xf>
    <xf numFmtId="0" fontId="12" fillId="3" borderId="1" xfId="3" applyFont="1" applyFill="1" applyBorder="1" applyAlignment="1">
      <alignment vertical="center" wrapText="1"/>
    </xf>
    <xf numFmtId="0" fontId="20" fillId="3" borderId="1" xfId="3" applyFont="1" applyFill="1" applyBorder="1" applyAlignment="1">
      <alignment horizontal="justify" vertical="center" wrapText="1"/>
    </xf>
    <xf numFmtId="4" fontId="12" fillId="2" borderId="1" xfId="3" applyNumberFormat="1" applyFont="1" applyFill="1" applyBorder="1" applyAlignment="1">
      <alignment horizontal="center" vertical="center" wrapText="1"/>
    </xf>
    <xf numFmtId="4" fontId="13" fillId="2" borderId="1" xfId="3" applyNumberFormat="1" applyFont="1" applyFill="1" applyBorder="1" applyAlignment="1">
      <alignment horizontal="center" vertical="center" wrapText="1"/>
    </xf>
    <xf numFmtId="4" fontId="12" fillId="3" borderId="1" xfId="3" applyNumberFormat="1" applyFont="1" applyFill="1" applyBorder="1" applyAlignment="1">
      <alignment horizontal="right" vertical="center"/>
    </xf>
    <xf numFmtId="4" fontId="12" fillId="2" borderId="1" xfId="3" applyNumberFormat="1" applyFont="1" applyFill="1" applyBorder="1" applyAlignment="1">
      <alignment horizontal="right" vertical="center"/>
    </xf>
    <xf numFmtId="4" fontId="20" fillId="2" borderId="1" xfId="3" applyNumberFormat="1" applyFont="1" applyFill="1" applyBorder="1" applyAlignment="1">
      <alignment horizontal="right" vertical="center"/>
    </xf>
    <xf numFmtId="4" fontId="18" fillId="2" borderId="0" xfId="3" applyNumberFormat="1" applyFont="1" applyFill="1" applyAlignment="1">
      <alignment horizontal="right"/>
    </xf>
    <xf numFmtId="4" fontId="18" fillId="0" borderId="0" xfId="3" applyNumberFormat="1" applyFont="1" applyAlignment="1">
      <alignment horizontal="right"/>
    </xf>
    <xf numFmtId="4" fontId="4" fillId="0" borderId="1" xfId="5" applyNumberFormat="1" applyFont="1" applyBorder="1" applyAlignment="1">
      <alignment horizontal="center" vertical="center" wrapText="1"/>
    </xf>
    <xf numFmtId="4" fontId="7" fillId="2" borderId="1" xfId="5" applyNumberFormat="1" applyFont="1" applyFill="1" applyBorder="1" applyAlignment="1">
      <alignment horizontal="center" vertical="center" wrapText="1"/>
    </xf>
    <xf numFmtId="4" fontId="4" fillId="0" borderId="1" xfId="5" applyNumberFormat="1" applyFont="1" applyBorder="1" applyAlignment="1">
      <alignment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vertical="center" wrapText="1"/>
    </xf>
    <xf numFmtId="4" fontId="12" fillId="0" borderId="1" xfId="3" applyNumberFormat="1" applyFont="1" applyFill="1" applyBorder="1" applyAlignment="1">
      <alignment horizontal="right" vertical="center"/>
    </xf>
    <xf numFmtId="0" fontId="18" fillId="0" borderId="0" xfId="3" applyFont="1" applyFill="1"/>
    <xf numFmtId="0" fontId="18" fillId="0" borderId="0" xfId="3" applyFont="1" applyFill="1" applyBorder="1"/>
    <xf numFmtId="0" fontId="12" fillId="0" borderId="1" xfId="3" applyFont="1" applyFill="1" applyBorder="1" applyAlignment="1">
      <alignment vertical="top" wrapText="1"/>
    </xf>
    <xf numFmtId="164" fontId="12" fillId="0" borderId="1" xfId="3" applyNumberFormat="1" applyFont="1" applyFill="1" applyBorder="1" applyAlignment="1">
      <alignment horizontal="right" vertical="center"/>
    </xf>
    <xf numFmtId="0" fontId="20" fillId="0" borderId="1" xfId="3" applyFont="1" applyFill="1" applyBorder="1" applyAlignment="1">
      <alignment vertical="center" wrapText="1"/>
    </xf>
    <xf numFmtId="4" fontId="20" fillId="0" borderId="1" xfId="3" applyNumberFormat="1" applyFont="1" applyFill="1" applyBorder="1" applyAlignment="1">
      <alignment horizontal="right" vertical="center"/>
    </xf>
    <xf numFmtId="164" fontId="20" fillId="0" borderId="1" xfId="3" applyNumberFormat="1" applyFont="1" applyFill="1" applyBorder="1" applyAlignment="1">
      <alignment horizontal="right" vertical="center"/>
    </xf>
    <xf numFmtId="0" fontId="20" fillId="0" borderId="1" xfId="3" applyFont="1" applyFill="1" applyBorder="1" applyAlignment="1">
      <alignment horizontal="justify" vertical="center" wrapText="1"/>
    </xf>
    <xf numFmtId="0" fontId="12" fillId="0" borderId="1" xfId="3" applyFont="1" applyFill="1" applyBorder="1" applyAlignment="1">
      <alignment horizontal="justify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20" fillId="0" borderId="0" xfId="3" applyFont="1" applyFill="1" applyBorder="1" applyAlignment="1">
      <alignment horizontal="justify" vertical="center" wrapText="1"/>
    </xf>
    <xf numFmtId="4" fontId="12" fillId="0" borderId="0" xfId="3" applyNumberFormat="1" applyFont="1" applyFill="1" applyBorder="1" applyAlignment="1">
      <alignment horizontal="right" vertical="center"/>
    </xf>
    <xf numFmtId="164" fontId="12" fillId="0" borderId="0" xfId="3" applyNumberFormat="1" applyFont="1" applyFill="1" applyBorder="1" applyAlignment="1">
      <alignment horizontal="right" vertical="center"/>
    </xf>
    <xf numFmtId="164" fontId="5" fillId="0" borderId="1" xfId="5" applyNumberFormat="1" applyFont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center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49" fontId="4" fillId="0" borderId="1" xfId="5" applyNumberFormat="1" applyFont="1" applyBorder="1" applyAlignment="1">
      <alignment vertical="center" wrapText="1"/>
    </xf>
    <xf numFmtId="49" fontId="4" fillId="0" borderId="0" xfId="3" applyNumberFormat="1" applyFont="1"/>
    <xf numFmtId="49" fontId="4" fillId="2" borderId="1" xfId="5" applyNumberFormat="1" applyFont="1" applyFill="1" applyBorder="1" applyAlignment="1">
      <alignment horizontal="center" vertical="center" wrapText="1"/>
    </xf>
    <xf numFmtId="4" fontId="5" fillId="0" borderId="1" xfId="5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4" fillId="2" borderId="0" xfId="3" applyFont="1" applyFill="1" applyAlignment="1">
      <alignment horizontal="left" wrapText="1"/>
    </xf>
    <xf numFmtId="0" fontId="14" fillId="2" borderId="0" xfId="3" applyFont="1" applyFill="1" applyAlignment="1">
      <alignment horizontal="left"/>
    </xf>
    <xf numFmtId="0" fontId="12" fillId="0" borderId="1" xfId="3" applyFont="1" applyFill="1" applyBorder="1" applyAlignment="1">
      <alignment horizontal="left" vertical="center" wrapText="1"/>
    </xf>
    <xf numFmtId="0" fontId="14" fillId="2" borderId="0" xfId="3" applyFont="1" applyFill="1" applyAlignment="1">
      <alignment horizontal="center" wrapText="1"/>
    </xf>
    <xf numFmtId="0" fontId="14" fillId="2" borderId="0" xfId="3" applyFont="1" applyFill="1" applyAlignment="1">
      <alignment horizontal="center"/>
    </xf>
    <xf numFmtId="0" fontId="12" fillId="3" borderId="5" xfId="3" applyFont="1" applyFill="1" applyBorder="1" applyAlignment="1">
      <alignment horizontal="left" vertical="center" wrapText="1"/>
    </xf>
    <xf numFmtId="0" fontId="12" fillId="3" borderId="7" xfId="3" applyFont="1" applyFill="1" applyBorder="1" applyAlignment="1">
      <alignment horizontal="left" vertical="center" wrapText="1"/>
    </xf>
    <xf numFmtId="0" fontId="12" fillId="3" borderId="6" xfId="3" applyFont="1" applyFill="1" applyBorder="1" applyAlignment="1">
      <alignment horizontal="left" vertical="center" wrapText="1"/>
    </xf>
    <xf numFmtId="0" fontId="12" fillId="3" borderId="1" xfId="3" applyFont="1" applyFill="1" applyBorder="1" applyAlignment="1">
      <alignment horizontal="left" vertical="center" wrapText="1"/>
    </xf>
    <xf numFmtId="0" fontId="12" fillId="3" borderId="0" xfId="3" applyFont="1" applyFill="1" applyAlignment="1">
      <alignment horizontal="center" vertical="center" wrapText="1"/>
    </xf>
    <xf numFmtId="0" fontId="13" fillId="3" borderId="0" xfId="3" applyFont="1" applyFill="1" applyAlignment="1">
      <alignment horizontal="right" vertical="top"/>
    </xf>
    <xf numFmtId="0" fontId="20" fillId="2" borderId="4" xfId="3" applyFont="1" applyFill="1" applyBorder="1" applyAlignment="1">
      <alignment horizontal="right" vertical="center"/>
    </xf>
    <xf numFmtId="0" fontId="12" fillId="2" borderId="5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0" fontId="25" fillId="0" borderId="0" xfId="5" applyFont="1" applyFill="1" applyAlignment="1">
      <alignment horizontal="center" wrapText="1"/>
    </xf>
    <xf numFmtId="0" fontId="24" fillId="0" borderId="0" xfId="5" applyFont="1" applyFill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</cellXfs>
  <cellStyles count="6">
    <cellStyle name="Обычный" xfId="0" builtinId="0"/>
    <cellStyle name="Обычный 2" xfId="2"/>
    <cellStyle name="Обычный 2 2 2" xfId="4"/>
    <cellStyle name="Обычный 3" xfId="1"/>
    <cellStyle name="Обычный 3 2" xfId="5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6"/>
  <sheetViews>
    <sheetView tabSelected="1" view="pageBreakPreview" zoomScale="85" zoomScaleNormal="85" zoomScaleSheetLayoutView="85" workbookViewId="0">
      <pane ySplit="5" topLeftCell="A6" activePane="bottomLeft" state="frozen"/>
      <selection pane="bottomLeft" activeCell="H14" sqref="H14"/>
    </sheetView>
  </sheetViews>
  <sheetFormatPr defaultColWidth="9" defaultRowHeight="15.75" x14ac:dyDescent="0.25"/>
  <cols>
    <col min="1" max="1" width="30.375" style="1" customWidth="1"/>
    <col min="2" max="2" width="30.5" style="1" customWidth="1"/>
    <col min="3" max="3" width="44.125" style="1" customWidth="1"/>
    <col min="4" max="4" width="19" style="58" customWidth="1"/>
    <col min="5" max="5" width="19" style="4" customWidth="1"/>
    <col min="6" max="6" width="14.25" style="3" customWidth="1"/>
    <col min="7" max="7" width="0.125" style="1" customWidth="1"/>
    <col min="8" max="8" width="19" style="2" customWidth="1"/>
    <col min="9" max="9" width="20.125" style="2" customWidth="1"/>
    <col min="10" max="10" width="14.625" style="2" customWidth="1"/>
    <col min="11" max="11" width="13" style="2" customWidth="1"/>
    <col min="12" max="16384" width="9" style="1"/>
  </cols>
  <sheetData>
    <row r="1" spans="1:11" ht="19.149999999999999" customHeight="1" x14ac:dyDescent="0.25">
      <c r="A1" s="96" t="s">
        <v>22</v>
      </c>
      <c r="B1" s="96"/>
      <c r="C1" s="96"/>
      <c r="D1" s="96"/>
      <c r="E1" s="96"/>
      <c r="F1" s="96"/>
    </row>
    <row r="2" spans="1:11" ht="44.25" customHeight="1" x14ac:dyDescent="0.25">
      <c r="A2" s="95" t="s">
        <v>57</v>
      </c>
      <c r="B2" s="95"/>
      <c r="C2" s="95"/>
      <c r="D2" s="95"/>
      <c r="E2" s="95"/>
      <c r="F2" s="95"/>
    </row>
    <row r="3" spans="1:11" ht="21" customHeight="1" x14ac:dyDescent="0.25">
      <c r="A3" s="24" t="s">
        <v>21</v>
      </c>
      <c r="B3" s="24"/>
      <c r="C3" s="97" t="s">
        <v>20</v>
      </c>
      <c r="D3" s="97"/>
      <c r="E3" s="97"/>
      <c r="F3" s="97"/>
    </row>
    <row r="4" spans="1:11" ht="127.5" customHeight="1" x14ac:dyDescent="0.25">
      <c r="A4" s="23" t="s">
        <v>19</v>
      </c>
      <c r="B4" s="23" t="s">
        <v>3</v>
      </c>
      <c r="C4" s="23" t="s">
        <v>18</v>
      </c>
      <c r="D4" s="52" t="s">
        <v>34</v>
      </c>
      <c r="E4" s="45" t="s">
        <v>35</v>
      </c>
      <c r="F4" s="22" t="s">
        <v>17</v>
      </c>
    </row>
    <row r="5" spans="1:11" x14ac:dyDescent="0.25">
      <c r="A5" s="21">
        <v>1</v>
      </c>
      <c r="B5" s="21">
        <v>2</v>
      </c>
      <c r="C5" s="21">
        <v>3</v>
      </c>
      <c r="D5" s="53" t="s">
        <v>16</v>
      </c>
      <c r="E5" s="20" t="s">
        <v>15</v>
      </c>
      <c r="F5" s="20" t="s">
        <v>33</v>
      </c>
    </row>
    <row r="6" spans="1:11" ht="60.75" customHeight="1" x14ac:dyDescent="0.25">
      <c r="A6" s="94" t="s">
        <v>1</v>
      </c>
      <c r="B6" s="94" t="s">
        <v>2</v>
      </c>
      <c r="C6" s="50" t="s">
        <v>14</v>
      </c>
      <c r="D6" s="54">
        <f>D8</f>
        <v>4656074.4820000008</v>
      </c>
      <c r="E6" s="54">
        <f t="shared" ref="E6:F6" si="0">E8</f>
        <v>4682324.4780000011</v>
      </c>
      <c r="F6" s="54">
        <f t="shared" si="0"/>
        <v>1667667.1400000001</v>
      </c>
      <c r="H6" s="19"/>
      <c r="I6" s="19"/>
      <c r="J6" s="16"/>
      <c r="K6" s="16"/>
    </row>
    <row r="7" spans="1:11" ht="63" x14ac:dyDescent="0.25">
      <c r="A7" s="94"/>
      <c r="B7" s="94"/>
      <c r="C7" s="46" t="s">
        <v>13</v>
      </c>
      <c r="D7" s="55"/>
      <c r="E7" s="12"/>
      <c r="F7" s="12"/>
      <c r="H7" s="19"/>
      <c r="I7" s="19"/>
      <c r="J7" s="16"/>
      <c r="K7" s="16"/>
    </row>
    <row r="8" spans="1:11" ht="63" x14ac:dyDescent="0.25">
      <c r="A8" s="94"/>
      <c r="B8" s="94"/>
      <c r="C8" s="50" t="s">
        <v>12</v>
      </c>
      <c r="D8" s="54">
        <f>D9+D10</f>
        <v>4656074.4820000008</v>
      </c>
      <c r="E8" s="54">
        <f t="shared" ref="E8:F8" si="1">E9+E10</f>
        <v>4682324.4780000011</v>
      </c>
      <c r="F8" s="54">
        <f t="shared" si="1"/>
        <v>1667667.1400000001</v>
      </c>
      <c r="H8" s="18"/>
      <c r="I8" s="18"/>
      <c r="J8" s="16"/>
      <c r="K8" s="16"/>
    </row>
    <row r="9" spans="1:11" x14ac:dyDescent="0.25">
      <c r="A9" s="94"/>
      <c r="B9" s="94"/>
      <c r="C9" s="47" t="s">
        <v>11</v>
      </c>
      <c r="D9" s="56"/>
      <c r="E9" s="13"/>
      <c r="F9" s="13"/>
      <c r="H9" s="18"/>
      <c r="I9" s="18"/>
      <c r="J9" s="16"/>
      <c r="K9" s="16"/>
    </row>
    <row r="10" spans="1:11" x14ac:dyDescent="0.25">
      <c r="A10" s="94"/>
      <c r="B10" s="94"/>
      <c r="C10" s="51" t="s">
        <v>10</v>
      </c>
      <c r="D10" s="54">
        <f>D16+D116+D136</f>
        <v>4656074.4820000008</v>
      </c>
      <c r="E10" s="54">
        <f>E16+E116+E136</f>
        <v>4682324.4780000011</v>
      </c>
      <c r="F10" s="54">
        <f>F16+F116+F136</f>
        <v>1667667.1400000001</v>
      </c>
      <c r="H10" s="19"/>
      <c r="I10" s="19"/>
      <c r="J10" s="16"/>
      <c r="K10" s="16"/>
    </row>
    <row r="11" spans="1:11" ht="14.25" customHeight="1" x14ac:dyDescent="0.25">
      <c r="A11" s="94"/>
      <c r="B11" s="94"/>
      <c r="C11" s="49" t="s">
        <v>9</v>
      </c>
      <c r="D11" s="55"/>
      <c r="E11" s="12"/>
      <c r="F11" s="12"/>
      <c r="H11" s="19"/>
      <c r="I11" s="19"/>
      <c r="J11" s="16"/>
      <c r="K11" s="16"/>
    </row>
    <row r="12" spans="1:11" ht="29.25" customHeight="1" x14ac:dyDescent="0.25">
      <c r="A12" s="94"/>
      <c r="B12" s="94"/>
      <c r="C12" s="49" t="s">
        <v>8</v>
      </c>
      <c r="D12" s="55"/>
      <c r="E12" s="12"/>
      <c r="F12" s="12"/>
      <c r="H12" s="19"/>
      <c r="I12" s="19"/>
      <c r="J12" s="16"/>
      <c r="K12" s="16"/>
    </row>
    <row r="13" spans="1:11" ht="14.25" customHeight="1" x14ac:dyDescent="0.25">
      <c r="A13" s="94"/>
      <c r="B13" s="94"/>
      <c r="C13" s="48" t="s">
        <v>7</v>
      </c>
      <c r="D13" s="55"/>
      <c r="E13" s="12"/>
      <c r="F13" s="12"/>
      <c r="H13" s="19"/>
      <c r="I13" s="19"/>
      <c r="J13" s="16"/>
      <c r="K13" s="16"/>
    </row>
    <row r="14" spans="1:11" ht="14.25" customHeight="1" x14ac:dyDescent="0.25">
      <c r="A14" s="94"/>
      <c r="B14" s="94"/>
      <c r="C14" s="48" t="s">
        <v>6</v>
      </c>
      <c r="D14" s="55"/>
      <c r="E14" s="12"/>
      <c r="F14" s="12"/>
      <c r="H14" s="19"/>
      <c r="I14" s="19"/>
      <c r="J14" s="16"/>
      <c r="K14" s="16"/>
    </row>
    <row r="15" spans="1:11" ht="15" customHeight="1" x14ac:dyDescent="0.25">
      <c r="A15" s="94"/>
      <c r="B15" s="94"/>
      <c r="C15" s="48" t="s">
        <v>5</v>
      </c>
      <c r="D15" s="55"/>
      <c r="E15" s="12"/>
      <c r="F15" s="12"/>
      <c r="H15" s="19"/>
      <c r="I15" s="19"/>
      <c r="J15" s="16"/>
      <c r="K15" s="16"/>
    </row>
    <row r="16" spans="1:11" ht="51" customHeight="1" x14ac:dyDescent="0.25">
      <c r="A16" s="94" t="s">
        <v>36</v>
      </c>
      <c r="B16" s="94" t="s">
        <v>2</v>
      </c>
      <c r="C16" s="50" t="s">
        <v>14</v>
      </c>
      <c r="D16" s="54">
        <f>D18</f>
        <v>4361150.9850000003</v>
      </c>
      <c r="E16" s="54">
        <f t="shared" ref="E16:F16" si="2">E18</f>
        <v>4387400.9780000011</v>
      </c>
      <c r="F16" s="54">
        <f t="shared" si="2"/>
        <v>1518699.0300000003</v>
      </c>
      <c r="H16" s="19"/>
      <c r="I16" s="19"/>
      <c r="J16" s="16"/>
      <c r="K16" s="16"/>
    </row>
    <row r="17" spans="1:11" ht="63" x14ac:dyDescent="0.25">
      <c r="A17" s="94"/>
      <c r="B17" s="94"/>
      <c r="C17" s="46" t="s">
        <v>13</v>
      </c>
      <c r="D17" s="55"/>
      <c r="E17" s="12"/>
      <c r="F17" s="12"/>
      <c r="H17" s="17"/>
      <c r="I17" s="17"/>
      <c r="J17" s="16"/>
      <c r="K17" s="16"/>
    </row>
    <row r="18" spans="1:11" ht="63" x14ac:dyDescent="0.25">
      <c r="A18" s="94"/>
      <c r="B18" s="94"/>
      <c r="C18" s="50" t="s">
        <v>12</v>
      </c>
      <c r="D18" s="54">
        <f>D19+D20</f>
        <v>4361150.9850000003</v>
      </c>
      <c r="E18" s="54">
        <f>E19+E20</f>
        <v>4387400.9780000011</v>
      </c>
      <c r="F18" s="54">
        <f t="shared" ref="F18" si="3">F19+F20</f>
        <v>1518699.0300000003</v>
      </c>
      <c r="H18" s="18"/>
      <c r="I18" s="18"/>
      <c r="J18" s="16"/>
      <c r="K18" s="16"/>
    </row>
    <row r="19" spans="1:11" x14ac:dyDescent="0.25">
      <c r="A19" s="94"/>
      <c r="B19" s="94"/>
      <c r="C19" s="47" t="s">
        <v>11</v>
      </c>
      <c r="D19" s="56"/>
      <c r="E19" s="13"/>
      <c r="F19" s="13"/>
      <c r="H19" s="17"/>
      <c r="I19" s="17"/>
      <c r="J19" s="16"/>
      <c r="K19" s="16"/>
    </row>
    <row r="20" spans="1:11" x14ac:dyDescent="0.25">
      <c r="A20" s="94"/>
      <c r="B20" s="94"/>
      <c r="C20" s="51" t="s">
        <v>10</v>
      </c>
      <c r="D20" s="54">
        <f>D30+D40+D50+D60+D70+D80+D90+D100+D110</f>
        <v>4361150.9850000003</v>
      </c>
      <c r="E20" s="54">
        <f t="shared" ref="E20:F20" si="4">E30+E40+E50+E60+E70+E80+E90+E100+E110</f>
        <v>4387400.9780000011</v>
      </c>
      <c r="F20" s="54">
        <f t="shared" si="4"/>
        <v>1518699.0300000003</v>
      </c>
      <c r="H20" s="17"/>
      <c r="I20" s="17"/>
      <c r="J20" s="16"/>
      <c r="K20" s="16"/>
    </row>
    <row r="21" spans="1:11" x14ac:dyDescent="0.25">
      <c r="A21" s="94"/>
      <c r="B21" s="94"/>
      <c r="C21" s="49" t="s">
        <v>9</v>
      </c>
      <c r="D21" s="55"/>
      <c r="E21" s="12"/>
      <c r="F21" s="12"/>
      <c r="H21" s="17"/>
      <c r="I21" s="17"/>
      <c r="J21" s="16"/>
      <c r="K21" s="16"/>
    </row>
    <row r="22" spans="1:11" ht="15.75" customHeight="1" x14ac:dyDescent="0.25">
      <c r="A22" s="94"/>
      <c r="B22" s="94"/>
      <c r="C22" s="49" t="s">
        <v>8</v>
      </c>
      <c r="D22" s="55"/>
      <c r="E22" s="12"/>
      <c r="F22" s="12"/>
      <c r="H22" s="19"/>
      <c r="I22" s="19"/>
      <c r="J22" s="16"/>
      <c r="K22" s="16"/>
    </row>
    <row r="23" spans="1:11" x14ac:dyDescent="0.25">
      <c r="A23" s="94"/>
      <c r="B23" s="94"/>
      <c r="C23" s="48" t="s">
        <v>7</v>
      </c>
      <c r="D23" s="55"/>
      <c r="E23" s="12"/>
      <c r="F23" s="12"/>
      <c r="H23" s="17"/>
      <c r="I23" s="17"/>
      <c r="J23" s="16"/>
      <c r="K23" s="16"/>
    </row>
    <row r="24" spans="1:11" x14ac:dyDescent="0.25">
      <c r="A24" s="94"/>
      <c r="B24" s="94"/>
      <c r="C24" s="48" t="s">
        <v>6</v>
      </c>
      <c r="D24" s="55"/>
      <c r="E24" s="12"/>
      <c r="F24" s="12"/>
      <c r="H24" s="18"/>
      <c r="I24" s="18"/>
      <c r="J24" s="16"/>
      <c r="K24" s="16"/>
    </row>
    <row r="25" spans="1:11" x14ac:dyDescent="0.25">
      <c r="A25" s="94"/>
      <c r="B25" s="94"/>
      <c r="C25" s="48" t="s">
        <v>5</v>
      </c>
      <c r="D25" s="55"/>
      <c r="E25" s="12"/>
      <c r="F25" s="12"/>
      <c r="H25" s="17"/>
      <c r="I25" s="17"/>
      <c r="J25" s="16"/>
      <c r="K25" s="16"/>
    </row>
    <row r="26" spans="1:11" ht="52.5" customHeight="1" x14ac:dyDescent="0.25">
      <c r="A26" s="85" t="s">
        <v>37</v>
      </c>
      <c r="B26" s="85" t="s">
        <v>2</v>
      </c>
      <c r="C26" s="50" t="s">
        <v>14</v>
      </c>
      <c r="D26" s="54">
        <f>D28</f>
        <v>26473.892</v>
      </c>
      <c r="E26" s="54">
        <f t="shared" ref="E26:F26" si="5">E28</f>
        <v>26473.892</v>
      </c>
      <c r="F26" s="54">
        <f t="shared" si="5"/>
        <v>0</v>
      </c>
      <c r="H26" s="17"/>
      <c r="I26" s="17"/>
      <c r="J26" s="16"/>
      <c r="K26" s="16"/>
    </row>
    <row r="27" spans="1:11" ht="63" x14ac:dyDescent="0.25">
      <c r="A27" s="85"/>
      <c r="B27" s="85"/>
      <c r="C27" s="46" t="s">
        <v>13</v>
      </c>
      <c r="D27" s="55"/>
      <c r="E27" s="12"/>
      <c r="F27" s="12"/>
      <c r="H27" s="17"/>
      <c r="I27" s="17"/>
      <c r="J27" s="16"/>
      <c r="K27" s="16"/>
    </row>
    <row r="28" spans="1:11" ht="63" x14ac:dyDescent="0.25">
      <c r="A28" s="85"/>
      <c r="B28" s="85"/>
      <c r="C28" s="50" t="s">
        <v>12</v>
      </c>
      <c r="D28" s="54">
        <f>D29+D30</f>
        <v>26473.892</v>
      </c>
      <c r="E28" s="54">
        <f t="shared" ref="E28:F28" si="6">E29+E30</f>
        <v>26473.892</v>
      </c>
      <c r="F28" s="54">
        <f t="shared" si="6"/>
        <v>0</v>
      </c>
    </row>
    <row r="29" spans="1:11" x14ac:dyDescent="0.25">
      <c r="A29" s="85"/>
      <c r="B29" s="85"/>
      <c r="C29" s="47" t="s">
        <v>11</v>
      </c>
      <c r="D29" s="56"/>
      <c r="E29" s="13"/>
      <c r="F29" s="13"/>
    </row>
    <row r="30" spans="1:11" x14ac:dyDescent="0.25">
      <c r="A30" s="85"/>
      <c r="B30" s="85"/>
      <c r="C30" s="51" t="s">
        <v>10</v>
      </c>
      <c r="D30" s="54">
        <v>26473.892</v>
      </c>
      <c r="E30" s="54">
        <v>26473.892</v>
      </c>
      <c r="F30" s="54">
        <v>0</v>
      </c>
    </row>
    <row r="31" spans="1:11" x14ac:dyDescent="0.25">
      <c r="A31" s="85"/>
      <c r="B31" s="85"/>
      <c r="C31" s="49" t="s">
        <v>9</v>
      </c>
      <c r="D31" s="55"/>
      <c r="E31" s="12"/>
      <c r="F31" s="12"/>
    </row>
    <row r="32" spans="1:11" x14ac:dyDescent="0.25">
      <c r="A32" s="85"/>
      <c r="B32" s="85"/>
      <c r="C32" s="49" t="s">
        <v>8</v>
      </c>
      <c r="D32" s="55"/>
      <c r="E32" s="12"/>
      <c r="F32" s="12"/>
    </row>
    <row r="33" spans="1:6" x14ac:dyDescent="0.25">
      <c r="A33" s="85"/>
      <c r="B33" s="85"/>
      <c r="C33" s="48" t="s">
        <v>7</v>
      </c>
      <c r="D33" s="55"/>
      <c r="E33" s="12"/>
      <c r="F33" s="12"/>
    </row>
    <row r="34" spans="1:6" ht="15.75" customHeight="1" x14ac:dyDescent="0.25">
      <c r="A34" s="85"/>
      <c r="B34" s="85"/>
      <c r="C34" s="48" t="s">
        <v>6</v>
      </c>
      <c r="D34" s="55"/>
      <c r="E34" s="12"/>
      <c r="F34" s="12"/>
    </row>
    <row r="35" spans="1:6" x14ac:dyDescent="0.25">
      <c r="A35" s="85"/>
      <c r="B35" s="85"/>
      <c r="C35" s="48" t="s">
        <v>5</v>
      </c>
      <c r="D35" s="55"/>
      <c r="E35" s="12"/>
      <c r="F35" s="12"/>
    </row>
    <row r="36" spans="1:6" ht="55.5" customHeight="1" x14ac:dyDescent="0.25">
      <c r="A36" s="85" t="s">
        <v>38</v>
      </c>
      <c r="B36" s="85" t="s">
        <v>2</v>
      </c>
      <c r="C36" s="50" t="s">
        <v>14</v>
      </c>
      <c r="D36" s="54">
        <f>D38</f>
        <v>3404544.3840000001</v>
      </c>
      <c r="E36" s="54">
        <f t="shared" ref="E36:F36" si="7">E38</f>
        <v>3404544.3840000001</v>
      </c>
      <c r="F36" s="54">
        <f t="shared" si="7"/>
        <v>1325813.3400000001</v>
      </c>
    </row>
    <row r="37" spans="1:6" ht="63" x14ac:dyDescent="0.25">
      <c r="A37" s="85"/>
      <c r="B37" s="85"/>
      <c r="C37" s="46" t="s">
        <v>13</v>
      </c>
      <c r="D37" s="55"/>
      <c r="E37" s="12"/>
      <c r="F37" s="12"/>
    </row>
    <row r="38" spans="1:6" ht="63" x14ac:dyDescent="0.25">
      <c r="A38" s="85"/>
      <c r="B38" s="85"/>
      <c r="C38" s="50" t="s">
        <v>12</v>
      </c>
      <c r="D38" s="54">
        <f>D39+D40</f>
        <v>3404544.3840000001</v>
      </c>
      <c r="E38" s="54">
        <f t="shared" ref="E38:F38" si="8">E39+E40</f>
        <v>3404544.3840000001</v>
      </c>
      <c r="F38" s="54">
        <f t="shared" si="8"/>
        <v>1325813.3400000001</v>
      </c>
    </row>
    <row r="39" spans="1:6" x14ac:dyDescent="0.25">
      <c r="A39" s="85"/>
      <c r="B39" s="85"/>
      <c r="C39" s="47" t="s">
        <v>11</v>
      </c>
      <c r="D39" s="56"/>
      <c r="E39" s="13"/>
      <c r="F39" s="13"/>
    </row>
    <row r="40" spans="1:6" ht="15.75" customHeight="1" x14ac:dyDescent="0.25">
      <c r="A40" s="85"/>
      <c r="B40" s="85"/>
      <c r="C40" s="51" t="s">
        <v>10</v>
      </c>
      <c r="D40" s="54">
        <v>3404544.3840000001</v>
      </c>
      <c r="E40" s="54">
        <v>3404544.3840000001</v>
      </c>
      <c r="F40" s="54">
        <v>1325813.3400000001</v>
      </c>
    </row>
    <row r="41" spans="1:6" x14ac:dyDescent="0.25">
      <c r="A41" s="85"/>
      <c r="B41" s="85"/>
      <c r="C41" s="49" t="s">
        <v>9</v>
      </c>
      <c r="D41" s="55"/>
      <c r="E41" s="12"/>
      <c r="F41" s="12"/>
    </row>
    <row r="42" spans="1:6" x14ac:dyDescent="0.25">
      <c r="A42" s="85"/>
      <c r="B42" s="85"/>
      <c r="C42" s="49" t="s">
        <v>8</v>
      </c>
      <c r="D42" s="55"/>
      <c r="E42" s="12"/>
      <c r="F42" s="12"/>
    </row>
    <row r="43" spans="1:6" x14ac:dyDescent="0.25">
      <c r="A43" s="85"/>
      <c r="B43" s="85"/>
      <c r="C43" s="48" t="s">
        <v>7</v>
      </c>
      <c r="D43" s="55"/>
      <c r="E43" s="12"/>
      <c r="F43" s="12"/>
    </row>
    <row r="44" spans="1:6" x14ac:dyDescent="0.25">
      <c r="A44" s="85"/>
      <c r="B44" s="85"/>
      <c r="C44" s="48" t="s">
        <v>6</v>
      </c>
      <c r="D44" s="55"/>
      <c r="E44" s="12"/>
      <c r="F44" s="12"/>
    </row>
    <row r="45" spans="1:6" ht="15.75" customHeight="1" x14ac:dyDescent="0.25">
      <c r="A45" s="85"/>
      <c r="B45" s="85"/>
      <c r="C45" s="48" t="s">
        <v>5</v>
      </c>
      <c r="D45" s="55"/>
      <c r="E45" s="12"/>
      <c r="F45" s="12"/>
    </row>
    <row r="46" spans="1:6" ht="15.75" customHeight="1" x14ac:dyDescent="0.25">
      <c r="A46" s="98" t="s">
        <v>53</v>
      </c>
      <c r="B46" s="85" t="s">
        <v>2</v>
      </c>
      <c r="C46" s="50" t="s">
        <v>14</v>
      </c>
      <c r="D46" s="54">
        <f>D48</f>
        <v>332748.33299999998</v>
      </c>
      <c r="E46" s="54">
        <f t="shared" ref="E46:F46" si="9">E48</f>
        <v>358998.33</v>
      </c>
      <c r="F46" s="54">
        <f t="shared" si="9"/>
        <v>0</v>
      </c>
    </row>
    <row r="47" spans="1:6" ht="15.75" customHeight="1" x14ac:dyDescent="0.25">
      <c r="A47" s="99"/>
      <c r="B47" s="85"/>
      <c r="C47" s="46" t="s">
        <v>13</v>
      </c>
      <c r="D47" s="55"/>
      <c r="E47" s="12"/>
      <c r="F47" s="12"/>
    </row>
    <row r="48" spans="1:6" ht="15.75" customHeight="1" x14ac:dyDescent="0.25">
      <c r="A48" s="99"/>
      <c r="B48" s="85"/>
      <c r="C48" s="50" t="s">
        <v>12</v>
      </c>
      <c r="D48" s="54">
        <f>D49+D50</f>
        <v>332748.33299999998</v>
      </c>
      <c r="E48" s="54">
        <f t="shared" ref="E48:F48" si="10">E49+E50</f>
        <v>358998.33</v>
      </c>
      <c r="F48" s="54">
        <f t="shared" si="10"/>
        <v>0</v>
      </c>
    </row>
    <row r="49" spans="1:6" ht="15.75" customHeight="1" x14ac:dyDescent="0.25">
      <c r="A49" s="99"/>
      <c r="B49" s="85"/>
      <c r="C49" s="47" t="s">
        <v>11</v>
      </c>
      <c r="D49" s="56"/>
      <c r="E49" s="13"/>
      <c r="F49" s="13"/>
    </row>
    <row r="50" spans="1:6" ht="15.75" customHeight="1" x14ac:dyDescent="0.25">
      <c r="A50" s="99"/>
      <c r="B50" s="85"/>
      <c r="C50" s="51" t="s">
        <v>10</v>
      </c>
      <c r="D50" s="54">
        <v>332748.33299999998</v>
      </c>
      <c r="E50" s="54">
        <v>358998.33</v>
      </c>
      <c r="F50" s="54">
        <v>0</v>
      </c>
    </row>
    <row r="51" spans="1:6" ht="15.75" customHeight="1" x14ac:dyDescent="0.25">
      <c r="A51" s="99"/>
      <c r="B51" s="85"/>
      <c r="C51" s="49" t="s">
        <v>9</v>
      </c>
      <c r="D51" s="55"/>
      <c r="E51" s="12"/>
      <c r="F51" s="12"/>
    </row>
    <row r="52" spans="1:6" ht="15.75" customHeight="1" x14ac:dyDescent="0.25">
      <c r="A52" s="99"/>
      <c r="B52" s="85"/>
      <c r="C52" s="49" t="s">
        <v>8</v>
      </c>
      <c r="D52" s="55"/>
      <c r="E52" s="12"/>
      <c r="F52" s="12"/>
    </row>
    <row r="53" spans="1:6" ht="15.75" customHeight="1" x14ac:dyDescent="0.25">
      <c r="A53" s="99"/>
      <c r="B53" s="85"/>
      <c r="C53" s="48" t="s">
        <v>7</v>
      </c>
      <c r="D53" s="55"/>
      <c r="E53" s="12"/>
      <c r="F53" s="12"/>
    </row>
    <row r="54" spans="1:6" ht="15.75" customHeight="1" x14ac:dyDescent="0.25">
      <c r="A54" s="99"/>
      <c r="B54" s="85"/>
      <c r="C54" s="48" t="s">
        <v>6</v>
      </c>
      <c r="D54" s="55"/>
      <c r="E54" s="12"/>
      <c r="F54" s="12"/>
    </row>
    <row r="55" spans="1:6" ht="15.75" customHeight="1" x14ac:dyDescent="0.25">
      <c r="A55" s="100"/>
      <c r="B55" s="85"/>
      <c r="C55" s="48" t="s">
        <v>5</v>
      </c>
      <c r="D55" s="55"/>
      <c r="E55" s="12"/>
      <c r="F55" s="12"/>
    </row>
    <row r="56" spans="1:6" ht="51.75" customHeight="1" x14ac:dyDescent="0.25">
      <c r="A56" s="85" t="s">
        <v>55</v>
      </c>
      <c r="B56" s="85" t="s">
        <v>2</v>
      </c>
      <c r="C56" s="50" t="s">
        <v>14</v>
      </c>
      <c r="D56" s="54">
        <f>D58</f>
        <v>321829.93199999997</v>
      </c>
      <c r="E56" s="54">
        <f t="shared" ref="E56:F56" si="11">E58</f>
        <v>321829.93199999997</v>
      </c>
      <c r="F56" s="54">
        <f t="shared" si="11"/>
        <v>134095.81</v>
      </c>
    </row>
    <row r="57" spans="1:6" ht="63" x14ac:dyDescent="0.25">
      <c r="A57" s="85"/>
      <c r="B57" s="85"/>
      <c r="C57" s="46" t="s">
        <v>13</v>
      </c>
      <c r="D57" s="55"/>
      <c r="E57" s="12"/>
      <c r="F57" s="12"/>
    </row>
    <row r="58" spans="1:6" ht="63" x14ac:dyDescent="0.25">
      <c r="A58" s="85"/>
      <c r="B58" s="85"/>
      <c r="C58" s="50" t="s">
        <v>12</v>
      </c>
      <c r="D58" s="54">
        <f>D59+D60</f>
        <v>321829.93199999997</v>
      </c>
      <c r="E58" s="54">
        <f t="shared" ref="E58:F58" si="12">E59+E60</f>
        <v>321829.93199999997</v>
      </c>
      <c r="F58" s="54">
        <f t="shared" si="12"/>
        <v>134095.81</v>
      </c>
    </row>
    <row r="59" spans="1:6" x14ac:dyDescent="0.25">
      <c r="A59" s="85"/>
      <c r="B59" s="85"/>
      <c r="C59" s="47" t="s">
        <v>11</v>
      </c>
      <c r="D59" s="56"/>
      <c r="E59" s="13"/>
      <c r="F59" s="13"/>
    </row>
    <row r="60" spans="1:6" x14ac:dyDescent="0.25">
      <c r="A60" s="85"/>
      <c r="B60" s="85"/>
      <c r="C60" s="51" t="s">
        <v>10</v>
      </c>
      <c r="D60" s="54">
        <v>321829.93199999997</v>
      </c>
      <c r="E60" s="54">
        <v>321829.93199999997</v>
      </c>
      <c r="F60" s="54">
        <v>134095.81</v>
      </c>
    </row>
    <row r="61" spans="1:6" ht="15.75" customHeight="1" x14ac:dyDescent="0.25">
      <c r="A61" s="85"/>
      <c r="B61" s="85"/>
      <c r="C61" s="49" t="s">
        <v>9</v>
      </c>
      <c r="D61" s="55"/>
      <c r="E61" s="12"/>
      <c r="F61" s="12"/>
    </row>
    <row r="62" spans="1:6" x14ac:dyDescent="0.25">
      <c r="A62" s="85"/>
      <c r="B62" s="85"/>
      <c r="C62" s="49" t="s">
        <v>8</v>
      </c>
      <c r="D62" s="55"/>
      <c r="E62" s="12"/>
      <c r="F62" s="12"/>
    </row>
    <row r="63" spans="1:6" x14ac:dyDescent="0.25">
      <c r="A63" s="85"/>
      <c r="B63" s="85"/>
      <c r="C63" s="48" t="s">
        <v>7</v>
      </c>
      <c r="D63" s="55"/>
      <c r="E63" s="12"/>
      <c r="F63" s="12"/>
    </row>
    <row r="64" spans="1:6" x14ac:dyDescent="0.25">
      <c r="A64" s="85"/>
      <c r="B64" s="85"/>
      <c r="C64" s="48" t="s">
        <v>6</v>
      </c>
      <c r="D64" s="55"/>
      <c r="E64" s="12"/>
      <c r="F64" s="12"/>
    </row>
    <row r="65" spans="1:6" x14ac:dyDescent="0.25">
      <c r="A65" s="85"/>
      <c r="B65" s="85"/>
      <c r="C65" s="48" t="s">
        <v>5</v>
      </c>
      <c r="D65" s="55"/>
      <c r="E65" s="12"/>
      <c r="F65" s="12"/>
    </row>
    <row r="66" spans="1:6" ht="54" customHeight="1" x14ac:dyDescent="0.25">
      <c r="A66" s="85" t="s">
        <v>39</v>
      </c>
      <c r="B66" s="85" t="s">
        <v>2</v>
      </c>
      <c r="C66" s="50" t="s">
        <v>14</v>
      </c>
      <c r="D66" s="54">
        <f>D68</f>
        <v>150000</v>
      </c>
      <c r="E66" s="54">
        <f t="shared" ref="E66:F66" si="13">E68</f>
        <v>150000</v>
      </c>
      <c r="F66" s="54">
        <f t="shared" si="13"/>
        <v>30803.53</v>
      </c>
    </row>
    <row r="67" spans="1:6" ht="63" x14ac:dyDescent="0.25">
      <c r="A67" s="85"/>
      <c r="B67" s="85"/>
      <c r="C67" s="46" t="s">
        <v>13</v>
      </c>
      <c r="D67" s="55"/>
      <c r="E67" s="12"/>
      <c r="F67" s="12"/>
    </row>
    <row r="68" spans="1:6" ht="63" x14ac:dyDescent="0.25">
      <c r="A68" s="85"/>
      <c r="B68" s="85"/>
      <c r="C68" s="50" t="s">
        <v>12</v>
      </c>
      <c r="D68" s="54">
        <f>D69+D70</f>
        <v>150000</v>
      </c>
      <c r="E68" s="54">
        <f t="shared" ref="E68:F68" si="14">E69+E70</f>
        <v>150000</v>
      </c>
      <c r="F68" s="54">
        <f t="shared" si="14"/>
        <v>30803.53</v>
      </c>
    </row>
    <row r="69" spans="1:6" ht="15.75" customHeight="1" x14ac:dyDescent="0.25">
      <c r="A69" s="85"/>
      <c r="B69" s="85"/>
      <c r="C69" s="47" t="s">
        <v>11</v>
      </c>
      <c r="D69" s="56"/>
      <c r="E69" s="13"/>
      <c r="F69" s="13"/>
    </row>
    <row r="70" spans="1:6" x14ac:dyDescent="0.25">
      <c r="A70" s="85"/>
      <c r="B70" s="85"/>
      <c r="C70" s="51" t="s">
        <v>10</v>
      </c>
      <c r="D70" s="54">
        <v>150000</v>
      </c>
      <c r="E70" s="54">
        <v>150000</v>
      </c>
      <c r="F70" s="54">
        <v>30803.53</v>
      </c>
    </row>
    <row r="71" spans="1:6" x14ac:dyDescent="0.25">
      <c r="A71" s="85"/>
      <c r="B71" s="85"/>
      <c r="C71" s="49" t="s">
        <v>9</v>
      </c>
      <c r="D71" s="55"/>
      <c r="E71" s="12"/>
      <c r="F71" s="12"/>
    </row>
    <row r="72" spans="1:6" x14ac:dyDescent="0.25">
      <c r="A72" s="85"/>
      <c r="B72" s="85"/>
      <c r="C72" s="49" t="s">
        <v>8</v>
      </c>
      <c r="D72" s="55"/>
      <c r="E72" s="12"/>
      <c r="F72" s="12"/>
    </row>
    <row r="73" spans="1:6" x14ac:dyDescent="0.25">
      <c r="A73" s="85"/>
      <c r="B73" s="85"/>
      <c r="C73" s="48" t="s">
        <v>7</v>
      </c>
      <c r="D73" s="55"/>
      <c r="E73" s="12"/>
      <c r="F73" s="12"/>
    </row>
    <row r="74" spans="1:6" x14ac:dyDescent="0.25">
      <c r="A74" s="85"/>
      <c r="B74" s="85"/>
      <c r="C74" s="48" t="s">
        <v>6</v>
      </c>
      <c r="D74" s="55"/>
      <c r="E74" s="12"/>
      <c r="F74" s="12"/>
    </row>
    <row r="75" spans="1:6" ht="15.75" customHeight="1" x14ac:dyDescent="0.25">
      <c r="A75" s="85"/>
      <c r="B75" s="85"/>
      <c r="C75" s="48" t="s">
        <v>5</v>
      </c>
      <c r="D75" s="55"/>
      <c r="E75" s="12"/>
      <c r="F75" s="12"/>
    </row>
    <row r="76" spans="1:6" ht="69" hidden="1" customHeight="1" x14ac:dyDescent="0.25">
      <c r="A76" s="85" t="s">
        <v>40</v>
      </c>
      <c r="B76" s="85" t="s">
        <v>2</v>
      </c>
      <c r="C76" s="50" t="s">
        <v>14</v>
      </c>
      <c r="D76" s="54">
        <f>D78</f>
        <v>0</v>
      </c>
      <c r="E76" s="54">
        <f t="shared" ref="E76:F76" si="15">E78</f>
        <v>0</v>
      </c>
      <c r="F76" s="54">
        <f t="shared" si="15"/>
        <v>0</v>
      </c>
    </row>
    <row r="77" spans="1:6" ht="63" hidden="1" x14ac:dyDescent="0.25">
      <c r="A77" s="85"/>
      <c r="B77" s="85"/>
      <c r="C77" s="46" t="s">
        <v>13</v>
      </c>
      <c r="D77" s="55"/>
      <c r="E77" s="12"/>
      <c r="F77" s="12"/>
    </row>
    <row r="78" spans="1:6" ht="63" hidden="1" x14ac:dyDescent="0.25">
      <c r="A78" s="85"/>
      <c r="B78" s="85"/>
      <c r="C78" s="50" t="s">
        <v>12</v>
      </c>
      <c r="D78" s="54">
        <f>D79+D80</f>
        <v>0</v>
      </c>
      <c r="E78" s="54">
        <f t="shared" ref="E78:F78" si="16">E79+E80</f>
        <v>0</v>
      </c>
      <c r="F78" s="54">
        <f t="shared" si="16"/>
        <v>0</v>
      </c>
    </row>
    <row r="79" spans="1:6" hidden="1" x14ac:dyDescent="0.25">
      <c r="A79" s="85"/>
      <c r="B79" s="85"/>
      <c r="C79" s="47" t="s">
        <v>11</v>
      </c>
      <c r="D79" s="56"/>
      <c r="E79" s="13"/>
      <c r="F79" s="13"/>
    </row>
    <row r="80" spans="1:6" hidden="1" x14ac:dyDescent="0.25">
      <c r="A80" s="85"/>
      <c r="B80" s="85"/>
      <c r="C80" s="51" t="s">
        <v>10</v>
      </c>
      <c r="D80" s="54">
        <v>0</v>
      </c>
      <c r="E80" s="54">
        <v>0</v>
      </c>
      <c r="F80" s="14">
        <v>0</v>
      </c>
    </row>
    <row r="81" spans="1:8" ht="15.75" hidden="1" customHeight="1" x14ac:dyDescent="0.25">
      <c r="A81" s="85"/>
      <c r="B81" s="85"/>
      <c r="C81" s="49" t="s">
        <v>9</v>
      </c>
      <c r="D81" s="55"/>
      <c r="E81" s="12"/>
      <c r="F81" s="12"/>
    </row>
    <row r="82" spans="1:8" hidden="1" x14ac:dyDescent="0.25">
      <c r="A82" s="85"/>
      <c r="B82" s="85"/>
      <c r="C82" s="49" t="s">
        <v>8</v>
      </c>
      <c r="D82" s="55"/>
      <c r="E82" s="12"/>
      <c r="F82" s="12"/>
    </row>
    <row r="83" spans="1:8" hidden="1" x14ac:dyDescent="0.25">
      <c r="A83" s="85"/>
      <c r="B83" s="85"/>
      <c r="C83" s="48" t="s">
        <v>7</v>
      </c>
      <c r="D83" s="55"/>
      <c r="E83" s="12"/>
      <c r="F83" s="12"/>
    </row>
    <row r="84" spans="1:8" hidden="1" x14ac:dyDescent="0.25">
      <c r="A84" s="85"/>
      <c r="B84" s="85"/>
      <c r="C84" s="48" t="s">
        <v>6</v>
      </c>
      <c r="D84" s="55"/>
      <c r="E84" s="12"/>
      <c r="F84" s="12"/>
    </row>
    <row r="85" spans="1:8" hidden="1" x14ac:dyDescent="0.25">
      <c r="A85" s="85"/>
      <c r="B85" s="85"/>
      <c r="C85" s="48" t="s">
        <v>5</v>
      </c>
      <c r="D85" s="55"/>
      <c r="E85" s="12"/>
      <c r="F85" s="12"/>
    </row>
    <row r="86" spans="1:8" ht="60" customHeight="1" x14ac:dyDescent="0.25">
      <c r="A86" s="85" t="s">
        <v>41</v>
      </c>
      <c r="B86" s="85" t="s">
        <v>2</v>
      </c>
      <c r="C86" s="50" t="s">
        <v>14</v>
      </c>
      <c r="D86" s="54">
        <f>D88</f>
        <v>92554.444000000003</v>
      </c>
      <c r="E86" s="54">
        <f t="shared" ref="E86:F86" si="17">E88</f>
        <v>92554.44</v>
      </c>
      <c r="F86" s="54">
        <f t="shared" si="17"/>
        <v>27986.35</v>
      </c>
    </row>
    <row r="87" spans="1:8" ht="63" x14ac:dyDescent="0.25">
      <c r="A87" s="85"/>
      <c r="B87" s="85"/>
      <c r="C87" s="46" t="s">
        <v>13</v>
      </c>
      <c r="D87" s="55"/>
      <c r="E87" s="12"/>
      <c r="F87" s="12"/>
    </row>
    <row r="88" spans="1:8" ht="63" x14ac:dyDescent="0.25">
      <c r="A88" s="85"/>
      <c r="B88" s="85"/>
      <c r="C88" s="50" t="s">
        <v>12</v>
      </c>
      <c r="D88" s="54">
        <f>D89+D90</f>
        <v>92554.444000000003</v>
      </c>
      <c r="E88" s="54">
        <f t="shared" ref="E88:G88" si="18">E89+E90</f>
        <v>92554.44</v>
      </c>
      <c r="F88" s="54">
        <f t="shared" si="18"/>
        <v>27986.35</v>
      </c>
      <c r="G88" s="54">
        <f t="shared" si="18"/>
        <v>0</v>
      </c>
    </row>
    <row r="89" spans="1:8" x14ac:dyDescent="0.25">
      <c r="A89" s="85"/>
      <c r="B89" s="85"/>
      <c r="C89" s="47" t="s">
        <v>11</v>
      </c>
      <c r="D89" s="56"/>
      <c r="E89" s="13"/>
      <c r="F89" s="13"/>
    </row>
    <row r="90" spans="1:8" x14ac:dyDescent="0.25">
      <c r="A90" s="85"/>
      <c r="B90" s="85"/>
      <c r="C90" s="51" t="s">
        <v>10</v>
      </c>
      <c r="D90" s="54">
        <v>92554.444000000003</v>
      </c>
      <c r="E90" s="54">
        <v>92554.44</v>
      </c>
      <c r="F90" s="54">
        <v>27986.35</v>
      </c>
    </row>
    <row r="91" spans="1:8" x14ac:dyDescent="0.25">
      <c r="A91" s="85"/>
      <c r="B91" s="85"/>
      <c r="C91" s="49" t="s">
        <v>9</v>
      </c>
      <c r="D91" s="55"/>
      <c r="E91" s="12"/>
      <c r="F91" s="12"/>
    </row>
    <row r="92" spans="1:8" x14ac:dyDescent="0.25">
      <c r="A92" s="85"/>
      <c r="B92" s="85"/>
      <c r="C92" s="49" t="s">
        <v>8</v>
      </c>
      <c r="D92" s="55"/>
      <c r="E92" s="12"/>
      <c r="F92" s="12"/>
    </row>
    <row r="93" spans="1:8" ht="15.75" customHeight="1" x14ac:dyDescent="0.25">
      <c r="A93" s="85"/>
      <c r="B93" s="85"/>
      <c r="C93" s="48" t="s">
        <v>7</v>
      </c>
      <c r="D93" s="55"/>
      <c r="E93" s="12"/>
      <c r="F93" s="12"/>
    </row>
    <row r="94" spans="1:8" x14ac:dyDescent="0.25">
      <c r="A94" s="85"/>
      <c r="B94" s="85"/>
      <c r="C94" s="48" t="s">
        <v>6</v>
      </c>
      <c r="D94" s="55"/>
      <c r="E94" s="12"/>
      <c r="F94" s="12"/>
    </row>
    <row r="95" spans="1:8" x14ac:dyDescent="0.25">
      <c r="A95" s="85"/>
      <c r="B95" s="85"/>
      <c r="C95" s="48" t="s">
        <v>5</v>
      </c>
      <c r="D95" s="55"/>
      <c r="E95" s="12"/>
      <c r="F95" s="12"/>
    </row>
    <row r="96" spans="1:8" ht="65.25" customHeight="1" x14ac:dyDescent="0.25">
      <c r="A96" s="85" t="s">
        <v>42</v>
      </c>
      <c r="B96" s="85" t="s">
        <v>2</v>
      </c>
      <c r="C96" s="50" t="s">
        <v>14</v>
      </c>
      <c r="D96" s="54">
        <f>D98</f>
        <v>3000</v>
      </c>
      <c r="E96" s="54">
        <f t="shared" ref="E96:F96" si="19">E98</f>
        <v>3000</v>
      </c>
      <c r="F96" s="54">
        <f t="shared" si="19"/>
        <v>0</v>
      </c>
      <c r="H96" s="15"/>
    </row>
    <row r="97" spans="1:6" ht="63" x14ac:dyDescent="0.25">
      <c r="A97" s="85"/>
      <c r="B97" s="85"/>
      <c r="C97" s="46" t="s">
        <v>13</v>
      </c>
      <c r="D97" s="55"/>
      <c r="E97" s="12"/>
      <c r="F97" s="12"/>
    </row>
    <row r="98" spans="1:6" ht="63" x14ac:dyDescent="0.25">
      <c r="A98" s="85"/>
      <c r="B98" s="85"/>
      <c r="C98" s="50" t="s">
        <v>12</v>
      </c>
      <c r="D98" s="54">
        <f>D99+D100</f>
        <v>3000</v>
      </c>
      <c r="E98" s="54">
        <f t="shared" ref="E98:F98" si="20">E99+E100</f>
        <v>3000</v>
      </c>
      <c r="F98" s="54">
        <f t="shared" si="20"/>
        <v>0</v>
      </c>
    </row>
    <row r="99" spans="1:6" ht="15.75" customHeight="1" x14ac:dyDescent="0.25">
      <c r="A99" s="85"/>
      <c r="B99" s="85"/>
      <c r="C99" s="47" t="s">
        <v>11</v>
      </c>
      <c r="D99" s="56"/>
      <c r="E99" s="13"/>
      <c r="F99" s="13"/>
    </row>
    <row r="100" spans="1:6" x14ac:dyDescent="0.25">
      <c r="A100" s="85"/>
      <c r="B100" s="85"/>
      <c r="C100" s="51" t="s">
        <v>10</v>
      </c>
      <c r="D100" s="54">
        <v>3000</v>
      </c>
      <c r="E100" s="54">
        <v>3000</v>
      </c>
      <c r="F100" s="54">
        <v>0</v>
      </c>
    </row>
    <row r="101" spans="1:6" ht="15.75" customHeight="1" x14ac:dyDescent="0.25">
      <c r="A101" s="85"/>
      <c r="B101" s="85"/>
      <c r="C101" s="49" t="s">
        <v>9</v>
      </c>
      <c r="D101" s="55"/>
      <c r="E101" s="12"/>
      <c r="F101" s="12"/>
    </row>
    <row r="102" spans="1:6" x14ac:dyDescent="0.25">
      <c r="A102" s="85"/>
      <c r="B102" s="85"/>
      <c r="C102" s="49" t="s">
        <v>8</v>
      </c>
      <c r="D102" s="55"/>
      <c r="E102" s="12"/>
      <c r="F102" s="12"/>
    </row>
    <row r="103" spans="1:6" x14ac:dyDescent="0.25">
      <c r="A103" s="85"/>
      <c r="B103" s="85"/>
      <c r="C103" s="48" t="s">
        <v>7</v>
      </c>
      <c r="D103" s="55"/>
      <c r="E103" s="12"/>
      <c r="F103" s="12"/>
    </row>
    <row r="104" spans="1:6" x14ac:dyDescent="0.25">
      <c r="A104" s="85"/>
      <c r="B104" s="85"/>
      <c r="C104" s="48" t="s">
        <v>6</v>
      </c>
      <c r="D104" s="55"/>
      <c r="E104" s="12"/>
      <c r="F104" s="12"/>
    </row>
    <row r="105" spans="1:6" ht="15.75" customHeight="1" x14ac:dyDescent="0.25">
      <c r="A105" s="85"/>
      <c r="B105" s="85"/>
      <c r="C105" s="48" t="s">
        <v>5</v>
      </c>
      <c r="D105" s="55"/>
      <c r="E105" s="12"/>
      <c r="F105" s="12"/>
    </row>
    <row r="106" spans="1:6" ht="66" customHeight="1" x14ac:dyDescent="0.25">
      <c r="A106" s="85" t="s">
        <v>46</v>
      </c>
      <c r="B106" s="85" t="s">
        <v>2</v>
      </c>
      <c r="C106" s="50" t="s">
        <v>14</v>
      </c>
      <c r="D106" s="54">
        <f>D108</f>
        <v>30000</v>
      </c>
      <c r="E106" s="54">
        <f t="shared" ref="E106:F106" si="21">E108</f>
        <v>30000</v>
      </c>
      <c r="F106" s="54">
        <f t="shared" si="21"/>
        <v>0</v>
      </c>
    </row>
    <row r="107" spans="1:6" ht="63" x14ac:dyDescent="0.25">
      <c r="A107" s="85"/>
      <c r="B107" s="85"/>
      <c r="C107" s="46" t="s">
        <v>13</v>
      </c>
      <c r="D107" s="55"/>
      <c r="E107" s="12"/>
      <c r="F107" s="12"/>
    </row>
    <row r="108" spans="1:6" ht="63" x14ac:dyDescent="0.25">
      <c r="A108" s="85"/>
      <c r="B108" s="85"/>
      <c r="C108" s="50" t="s">
        <v>12</v>
      </c>
      <c r="D108" s="54">
        <f>D109+D110</f>
        <v>30000</v>
      </c>
      <c r="E108" s="54">
        <f t="shared" ref="E108:F108" si="22">E109+E110</f>
        <v>30000</v>
      </c>
      <c r="F108" s="54">
        <f t="shared" si="22"/>
        <v>0</v>
      </c>
    </row>
    <row r="109" spans="1:6" x14ac:dyDescent="0.25">
      <c r="A109" s="85"/>
      <c r="B109" s="85"/>
      <c r="C109" s="47" t="s">
        <v>11</v>
      </c>
      <c r="D109" s="56"/>
      <c r="E109" s="13"/>
      <c r="F109" s="13"/>
    </row>
    <row r="110" spans="1:6" x14ac:dyDescent="0.25">
      <c r="A110" s="85"/>
      <c r="B110" s="85"/>
      <c r="C110" s="51" t="s">
        <v>10</v>
      </c>
      <c r="D110" s="54">
        <v>30000</v>
      </c>
      <c r="E110" s="54">
        <v>30000</v>
      </c>
      <c r="F110" s="54">
        <v>0</v>
      </c>
    </row>
    <row r="111" spans="1:6" ht="15.75" customHeight="1" x14ac:dyDescent="0.25">
      <c r="A111" s="85"/>
      <c r="B111" s="85"/>
      <c r="C111" s="49" t="s">
        <v>9</v>
      </c>
      <c r="D111" s="55"/>
      <c r="E111" s="12"/>
      <c r="F111" s="12"/>
    </row>
    <row r="112" spans="1:6" x14ac:dyDescent="0.25">
      <c r="A112" s="85"/>
      <c r="B112" s="85"/>
      <c r="C112" s="49" t="s">
        <v>8</v>
      </c>
      <c r="D112" s="55"/>
      <c r="E112" s="12"/>
      <c r="F112" s="12"/>
    </row>
    <row r="113" spans="1:9" x14ac:dyDescent="0.25">
      <c r="A113" s="85"/>
      <c r="B113" s="85"/>
      <c r="C113" s="48" t="s">
        <v>7</v>
      </c>
      <c r="D113" s="55"/>
      <c r="E113" s="12"/>
      <c r="F113" s="12"/>
    </row>
    <row r="114" spans="1:9" x14ac:dyDescent="0.25">
      <c r="A114" s="85"/>
      <c r="B114" s="85"/>
      <c r="C114" s="48" t="s">
        <v>6</v>
      </c>
      <c r="D114" s="55"/>
      <c r="E114" s="12"/>
      <c r="F114" s="12"/>
    </row>
    <row r="115" spans="1:9" x14ac:dyDescent="0.25">
      <c r="A115" s="85"/>
      <c r="B115" s="85"/>
      <c r="C115" s="48" t="s">
        <v>5</v>
      </c>
      <c r="D115" s="55"/>
      <c r="E115" s="12"/>
      <c r="F115" s="12"/>
    </row>
    <row r="116" spans="1:9" ht="54.75" customHeight="1" x14ac:dyDescent="0.25">
      <c r="A116" s="91" t="s">
        <v>43</v>
      </c>
      <c r="B116" s="94" t="s">
        <v>2</v>
      </c>
      <c r="C116" s="50" t="s">
        <v>14</v>
      </c>
      <c r="D116" s="54">
        <f>D118</f>
        <v>289923.49699999997</v>
      </c>
      <c r="E116" s="54">
        <f t="shared" ref="E116:F116" si="23">E118</f>
        <v>289923.5</v>
      </c>
      <c r="F116" s="54">
        <f t="shared" si="23"/>
        <v>144668.10999999999</v>
      </c>
      <c r="I116" s="16"/>
    </row>
    <row r="117" spans="1:9" ht="63" x14ac:dyDescent="0.25">
      <c r="A117" s="92"/>
      <c r="B117" s="94"/>
      <c r="C117" s="46" t="s">
        <v>13</v>
      </c>
      <c r="D117" s="55"/>
      <c r="E117" s="12"/>
      <c r="F117" s="12"/>
    </row>
    <row r="118" spans="1:9" ht="63" x14ac:dyDescent="0.25">
      <c r="A118" s="92"/>
      <c r="B118" s="94"/>
      <c r="C118" s="50" t="s">
        <v>12</v>
      </c>
      <c r="D118" s="54">
        <f>D119+D120</f>
        <v>289923.49699999997</v>
      </c>
      <c r="E118" s="54">
        <f t="shared" ref="E118:F118" si="24">E119+E120</f>
        <v>289923.5</v>
      </c>
      <c r="F118" s="54">
        <f t="shared" si="24"/>
        <v>144668.10999999999</v>
      </c>
    </row>
    <row r="119" spans="1:9" x14ac:dyDescent="0.25">
      <c r="A119" s="92"/>
      <c r="B119" s="94"/>
      <c r="C119" s="47" t="s">
        <v>11</v>
      </c>
      <c r="D119" s="56"/>
      <c r="E119" s="13"/>
      <c r="F119" s="13"/>
    </row>
    <row r="120" spans="1:9" x14ac:dyDescent="0.25">
      <c r="A120" s="92"/>
      <c r="B120" s="94"/>
      <c r="C120" s="51" t="s">
        <v>10</v>
      </c>
      <c r="D120" s="54">
        <f>D126</f>
        <v>289923.49699999997</v>
      </c>
      <c r="E120" s="54">
        <f t="shared" ref="E120:F120" si="25">E126</f>
        <v>289923.5</v>
      </c>
      <c r="F120" s="54">
        <f t="shared" si="25"/>
        <v>144668.10999999999</v>
      </c>
    </row>
    <row r="121" spans="1:9" x14ac:dyDescent="0.25">
      <c r="A121" s="92"/>
      <c r="B121" s="94"/>
      <c r="C121" s="49" t="s">
        <v>9</v>
      </c>
      <c r="D121" s="55"/>
      <c r="E121" s="12"/>
      <c r="F121" s="12"/>
    </row>
    <row r="122" spans="1:9" ht="15.75" customHeight="1" x14ac:dyDescent="0.25">
      <c r="A122" s="92"/>
      <c r="B122" s="94"/>
      <c r="C122" s="49" t="s">
        <v>8</v>
      </c>
      <c r="D122" s="55"/>
      <c r="E122" s="12"/>
      <c r="F122" s="12"/>
    </row>
    <row r="123" spans="1:9" x14ac:dyDescent="0.25">
      <c r="A123" s="92"/>
      <c r="B123" s="94"/>
      <c r="C123" s="48" t="s">
        <v>7</v>
      </c>
      <c r="D123" s="55"/>
      <c r="E123" s="12"/>
      <c r="F123" s="12"/>
    </row>
    <row r="124" spans="1:9" x14ac:dyDescent="0.25">
      <c r="A124" s="92"/>
      <c r="B124" s="94"/>
      <c r="C124" s="48" t="s">
        <v>6</v>
      </c>
      <c r="D124" s="55"/>
      <c r="E124" s="12"/>
      <c r="F124" s="12"/>
    </row>
    <row r="125" spans="1:9" x14ac:dyDescent="0.25">
      <c r="A125" s="93"/>
      <c r="B125" s="94"/>
      <c r="C125" s="48" t="s">
        <v>5</v>
      </c>
      <c r="D125" s="55"/>
      <c r="E125" s="12"/>
      <c r="F125" s="12"/>
    </row>
    <row r="126" spans="1:9" ht="47.25" x14ac:dyDescent="0.25">
      <c r="A126" s="85" t="s">
        <v>44</v>
      </c>
      <c r="B126" s="85" t="s">
        <v>2</v>
      </c>
      <c r="C126" s="50" t="s">
        <v>14</v>
      </c>
      <c r="D126" s="54">
        <f>D128</f>
        <v>289923.49699999997</v>
      </c>
      <c r="E126" s="54">
        <f t="shared" ref="E126:F126" si="26">E128</f>
        <v>289923.5</v>
      </c>
      <c r="F126" s="54">
        <f t="shared" si="26"/>
        <v>144668.10999999999</v>
      </c>
    </row>
    <row r="127" spans="1:9" ht="63" x14ac:dyDescent="0.25">
      <c r="A127" s="85"/>
      <c r="B127" s="85"/>
      <c r="C127" s="46" t="s">
        <v>13</v>
      </c>
      <c r="D127" s="55"/>
      <c r="E127" s="12"/>
      <c r="F127" s="12"/>
    </row>
    <row r="128" spans="1:9" ht="66" customHeight="1" x14ac:dyDescent="0.25">
      <c r="A128" s="85"/>
      <c r="B128" s="85"/>
      <c r="C128" s="50" t="s">
        <v>12</v>
      </c>
      <c r="D128" s="54">
        <f>D129+D130</f>
        <v>289923.49699999997</v>
      </c>
      <c r="E128" s="54">
        <f>E129+E130</f>
        <v>289923.5</v>
      </c>
      <c r="F128" s="54">
        <f>F129+F130</f>
        <v>144668.10999999999</v>
      </c>
    </row>
    <row r="129" spans="1:11" x14ac:dyDescent="0.25">
      <c r="A129" s="85"/>
      <c r="B129" s="85"/>
      <c r="C129" s="47" t="s">
        <v>11</v>
      </c>
      <c r="D129" s="56"/>
      <c r="E129" s="13"/>
      <c r="F129" s="13"/>
    </row>
    <row r="130" spans="1:11" x14ac:dyDescent="0.25">
      <c r="A130" s="85"/>
      <c r="B130" s="85"/>
      <c r="C130" s="51" t="s">
        <v>10</v>
      </c>
      <c r="D130" s="54">
        <v>289923.49699999997</v>
      </c>
      <c r="E130" s="54">
        <v>289923.5</v>
      </c>
      <c r="F130" s="54">
        <v>144668.10999999999</v>
      </c>
    </row>
    <row r="131" spans="1:11" x14ac:dyDescent="0.25">
      <c r="A131" s="85"/>
      <c r="B131" s="85"/>
      <c r="C131" s="49" t="s">
        <v>9</v>
      </c>
      <c r="D131" s="55"/>
      <c r="E131" s="12"/>
      <c r="F131" s="12"/>
    </row>
    <row r="132" spans="1:11" x14ac:dyDescent="0.25">
      <c r="A132" s="85"/>
      <c r="B132" s="85"/>
      <c r="C132" s="49" t="s">
        <v>8</v>
      </c>
      <c r="D132" s="55"/>
      <c r="E132" s="12"/>
      <c r="F132" s="12"/>
    </row>
    <row r="133" spans="1:11" x14ac:dyDescent="0.25">
      <c r="A133" s="85"/>
      <c r="B133" s="85"/>
      <c r="C133" s="48" t="s">
        <v>7</v>
      </c>
      <c r="D133" s="55"/>
      <c r="E133" s="12"/>
      <c r="F133" s="12"/>
    </row>
    <row r="134" spans="1:11" x14ac:dyDescent="0.25">
      <c r="A134" s="85"/>
      <c r="B134" s="85"/>
      <c r="C134" s="48" t="s">
        <v>6</v>
      </c>
      <c r="D134" s="55"/>
      <c r="E134" s="12"/>
      <c r="F134" s="12"/>
    </row>
    <row r="135" spans="1:11" x14ac:dyDescent="0.25">
      <c r="A135" s="85"/>
      <c r="B135" s="85"/>
      <c r="C135" s="48" t="s">
        <v>5</v>
      </c>
      <c r="D135" s="55"/>
      <c r="E135" s="12"/>
      <c r="F135" s="12"/>
    </row>
    <row r="136" spans="1:11" ht="47.25" x14ac:dyDescent="0.25">
      <c r="A136" s="91" t="s">
        <v>47</v>
      </c>
      <c r="B136" s="94" t="s">
        <v>2</v>
      </c>
      <c r="C136" s="50" t="s">
        <v>14</v>
      </c>
      <c r="D136" s="54">
        <f>D138</f>
        <v>5000</v>
      </c>
      <c r="E136" s="54">
        <f t="shared" ref="E136:F136" si="27">E138</f>
        <v>5000</v>
      </c>
      <c r="F136" s="54">
        <f t="shared" si="27"/>
        <v>4300</v>
      </c>
      <c r="I136" s="62"/>
    </row>
    <row r="137" spans="1:11" s="65" customFormat="1" ht="63" x14ac:dyDescent="0.25">
      <c r="A137" s="92"/>
      <c r="B137" s="94"/>
      <c r="C137" s="46" t="s">
        <v>13</v>
      </c>
      <c r="D137" s="55"/>
      <c r="E137" s="12"/>
      <c r="F137" s="12"/>
      <c r="H137" s="66"/>
      <c r="I137" s="66"/>
      <c r="J137" s="66"/>
      <c r="K137" s="66"/>
    </row>
    <row r="138" spans="1:11" s="65" customFormat="1" ht="63" x14ac:dyDescent="0.25">
      <c r="A138" s="92"/>
      <c r="B138" s="94"/>
      <c r="C138" s="50" t="s">
        <v>12</v>
      </c>
      <c r="D138" s="54">
        <f>D139+D140</f>
        <v>5000</v>
      </c>
      <c r="E138" s="54">
        <f t="shared" ref="E138:F138" si="28">E139+E140</f>
        <v>5000</v>
      </c>
      <c r="F138" s="54">
        <f t="shared" si="28"/>
        <v>4300</v>
      </c>
      <c r="H138" s="66"/>
      <c r="I138" s="66"/>
      <c r="J138" s="66"/>
      <c r="K138" s="66"/>
    </row>
    <row r="139" spans="1:11" s="65" customFormat="1" x14ac:dyDescent="0.25">
      <c r="A139" s="92"/>
      <c r="B139" s="94"/>
      <c r="C139" s="47" t="s">
        <v>11</v>
      </c>
      <c r="D139" s="56"/>
      <c r="E139" s="13"/>
      <c r="F139" s="13"/>
      <c r="H139" s="66"/>
      <c r="I139" s="66"/>
      <c r="J139" s="66"/>
      <c r="K139" s="66"/>
    </row>
    <row r="140" spans="1:11" s="65" customFormat="1" x14ac:dyDescent="0.25">
      <c r="A140" s="92"/>
      <c r="B140" s="94"/>
      <c r="C140" s="51" t="s">
        <v>10</v>
      </c>
      <c r="D140" s="54">
        <f>D150+D160+D170+D180</f>
        <v>5000</v>
      </c>
      <c r="E140" s="54">
        <f t="shared" ref="E140:F140" si="29">E150+E160+E170+E180</f>
        <v>5000</v>
      </c>
      <c r="F140" s="54">
        <f t="shared" si="29"/>
        <v>4300</v>
      </c>
      <c r="H140" s="66"/>
      <c r="I140" s="66"/>
      <c r="J140" s="66"/>
      <c r="K140" s="66"/>
    </row>
    <row r="141" spans="1:11" s="65" customFormat="1" x14ac:dyDescent="0.25">
      <c r="A141" s="92"/>
      <c r="B141" s="94"/>
      <c r="C141" s="49" t="s">
        <v>9</v>
      </c>
      <c r="D141" s="55"/>
      <c r="E141" s="12"/>
      <c r="F141" s="12"/>
      <c r="H141" s="66"/>
      <c r="I141" s="66"/>
      <c r="J141" s="66"/>
      <c r="K141" s="66"/>
    </row>
    <row r="142" spans="1:11" s="65" customFormat="1" x14ac:dyDescent="0.25">
      <c r="A142" s="92"/>
      <c r="B142" s="94"/>
      <c r="C142" s="49" t="s">
        <v>8</v>
      </c>
      <c r="D142" s="55"/>
      <c r="E142" s="12"/>
      <c r="F142" s="12"/>
      <c r="H142" s="66"/>
      <c r="I142" s="66"/>
      <c r="J142" s="66"/>
      <c r="K142" s="66"/>
    </row>
    <row r="143" spans="1:11" s="65" customFormat="1" x14ac:dyDescent="0.25">
      <c r="A143" s="92"/>
      <c r="B143" s="94"/>
      <c r="C143" s="48" t="s">
        <v>7</v>
      </c>
      <c r="D143" s="55"/>
      <c r="E143" s="12"/>
      <c r="F143" s="12"/>
      <c r="H143" s="66"/>
      <c r="I143" s="66"/>
      <c r="J143" s="66"/>
      <c r="K143" s="66"/>
    </row>
    <row r="144" spans="1:11" s="65" customFormat="1" x14ac:dyDescent="0.25">
      <c r="A144" s="92"/>
      <c r="B144" s="94"/>
      <c r="C144" s="48" t="s">
        <v>6</v>
      </c>
      <c r="D144" s="55"/>
      <c r="E144" s="12"/>
      <c r="F144" s="12"/>
      <c r="H144" s="66"/>
      <c r="I144" s="66"/>
      <c r="J144" s="66"/>
      <c r="K144" s="66"/>
    </row>
    <row r="145" spans="1:11" s="65" customFormat="1" x14ac:dyDescent="0.25">
      <c r="A145" s="93"/>
      <c r="B145" s="94"/>
      <c r="C145" s="48" t="s">
        <v>5</v>
      </c>
      <c r="D145" s="55"/>
      <c r="E145" s="12"/>
      <c r="F145" s="12"/>
      <c r="H145" s="66"/>
      <c r="I145" s="66"/>
      <c r="J145" s="66"/>
      <c r="K145" s="66"/>
    </row>
    <row r="146" spans="1:11" s="65" customFormat="1" ht="47.25" hidden="1" customHeight="1" x14ac:dyDescent="0.25">
      <c r="A146" s="88" t="s">
        <v>48</v>
      </c>
      <c r="B146" s="88" t="s">
        <v>2</v>
      </c>
      <c r="C146" s="63" t="s">
        <v>14</v>
      </c>
      <c r="D146" s="64">
        <f>D148</f>
        <v>0</v>
      </c>
      <c r="E146" s="64">
        <f t="shared" ref="E146:F146" si="30">E148</f>
        <v>0</v>
      </c>
      <c r="F146" s="64">
        <f t="shared" si="30"/>
        <v>0</v>
      </c>
      <c r="H146" s="66"/>
      <c r="I146" s="66"/>
      <c r="J146" s="66"/>
      <c r="K146" s="66"/>
    </row>
    <row r="147" spans="1:11" ht="63" hidden="1" x14ac:dyDescent="0.25">
      <c r="A147" s="88"/>
      <c r="B147" s="88"/>
      <c r="C147" s="67" t="s">
        <v>13</v>
      </c>
      <c r="D147" s="64"/>
      <c r="E147" s="68"/>
      <c r="F147" s="68"/>
    </row>
    <row r="148" spans="1:11" ht="63" hidden="1" x14ac:dyDescent="0.25">
      <c r="A148" s="88"/>
      <c r="B148" s="88"/>
      <c r="C148" s="63" t="s">
        <v>12</v>
      </c>
      <c r="D148" s="64">
        <f>D149+D150</f>
        <v>0</v>
      </c>
      <c r="E148" s="64">
        <f t="shared" ref="E148:F148" si="31">E149+E150</f>
        <v>0</v>
      </c>
      <c r="F148" s="64">
        <f t="shared" si="31"/>
        <v>0</v>
      </c>
    </row>
    <row r="149" spans="1:11" hidden="1" x14ac:dyDescent="0.25">
      <c r="A149" s="88"/>
      <c r="B149" s="88"/>
      <c r="C149" s="69" t="s">
        <v>11</v>
      </c>
      <c r="D149" s="70"/>
      <c r="E149" s="71"/>
      <c r="F149" s="71"/>
    </row>
    <row r="150" spans="1:11" hidden="1" x14ac:dyDescent="0.25">
      <c r="A150" s="88"/>
      <c r="B150" s="88"/>
      <c r="C150" s="72" t="s">
        <v>10</v>
      </c>
      <c r="D150" s="64">
        <v>0</v>
      </c>
      <c r="E150" s="64">
        <v>0</v>
      </c>
      <c r="F150" s="64">
        <v>0</v>
      </c>
    </row>
    <row r="151" spans="1:11" hidden="1" x14ac:dyDescent="0.25">
      <c r="A151" s="88"/>
      <c r="B151" s="88"/>
      <c r="C151" s="73" t="s">
        <v>9</v>
      </c>
      <c r="D151" s="64"/>
      <c r="E151" s="68"/>
      <c r="F151" s="68"/>
    </row>
    <row r="152" spans="1:11" hidden="1" x14ac:dyDescent="0.25">
      <c r="A152" s="88"/>
      <c r="B152" s="88"/>
      <c r="C152" s="73" t="s">
        <v>8</v>
      </c>
      <c r="D152" s="64"/>
      <c r="E152" s="68"/>
      <c r="F152" s="68"/>
    </row>
    <row r="153" spans="1:11" hidden="1" x14ac:dyDescent="0.25">
      <c r="A153" s="88"/>
      <c r="B153" s="88"/>
      <c r="C153" s="72" t="s">
        <v>7</v>
      </c>
      <c r="D153" s="64"/>
      <c r="E153" s="68"/>
      <c r="F153" s="68"/>
    </row>
    <row r="154" spans="1:11" hidden="1" x14ac:dyDescent="0.25">
      <c r="A154" s="88"/>
      <c r="B154" s="88"/>
      <c r="C154" s="72" t="s">
        <v>6</v>
      </c>
      <c r="D154" s="64"/>
      <c r="E154" s="68"/>
      <c r="F154" s="68"/>
    </row>
    <row r="155" spans="1:11" hidden="1" x14ac:dyDescent="0.25">
      <c r="A155" s="88"/>
      <c r="B155" s="88"/>
      <c r="C155" s="72" t="s">
        <v>5</v>
      </c>
      <c r="D155" s="64"/>
      <c r="E155" s="68"/>
      <c r="F155" s="68"/>
    </row>
    <row r="156" spans="1:11" ht="47.25" x14ac:dyDescent="0.25">
      <c r="A156" s="88" t="s">
        <v>49</v>
      </c>
      <c r="B156" s="88" t="s">
        <v>2</v>
      </c>
      <c r="C156" s="63" t="s">
        <v>14</v>
      </c>
      <c r="D156" s="64">
        <f>D158</f>
        <v>3500</v>
      </c>
      <c r="E156" s="64">
        <f t="shared" ref="E156:F156" si="32">E158</f>
        <v>5000</v>
      </c>
      <c r="F156" s="64">
        <f t="shared" si="32"/>
        <v>4300</v>
      </c>
    </row>
    <row r="157" spans="1:11" ht="63" x14ac:dyDescent="0.25">
      <c r="A157" s="88"/>
      <c r="B157" s="88"/>
      <c r="C157" s="67" t="s">
        <v>13</v>
      </c>
      <c r="D157" s="64"/>
      <c r="E157" s="68"/>
      <c r="F157" s="68"/>
    </row>
    <row r="158" spans="1:11" ht="63" x14ac:dyDescent="0.25">
      <c r="A158" s="88"/>
      <c r="B158" s="88"/>
      <c r="C158" s="63" t="s">
        <v>12</v>
      </c>
      <c r="D158" s="64">
        <f>D159+D160</f>
        <v>3500</v>
      </c>
      <c r="E158" s="64">
        <f t="shared" ref="E158:F158" si="33">E159+E160</f>
        <v>5000</v>
      </c>
      <c r="F158" s="64">
        <f t="shared" si="33"/>
        <v>4300</v>
      </c>
    </row>
    <row r="159" spans="1:11" x14ac:dyDescent="0.25">
      <c r="A159" s="88"/>
      <c r="B159" s="88"/>
      <c r="C159" s="69" t="s">
        <v>11</v>
      </c>
      <c r="D159" s="70"/>
      <c r="E159" s="71"/>
      <c r="F159" s="71"/>
    </row>
    <row r="160" spans="1:11" x14ac:dyDescent="0.25">
      <c r="A160" s="88"/>
      <c r="B160" s="88"/>
      <c r="C160" s="72" t="s">
        <v>10</v>
      </c>
      <c r="D160" s="64">
        <v>3500</v>
      </c>
      <c r="E160" s="64">
        <v>5000</v>
      </c>
      <c r="F160" s="64">
        <v>4300</v>
      </c>
    </row>
    <row r="161" spans="1:6" x14ac:dyDescent="0.25">
      <c r="A161" s="88"/>
      <c r="B161" s="88"/>
      <c r="C161" s="73" t="s">
        <v>9</v>
      </c>
      <c r="D161" s="64"/>
      <c r="E161" s="68"/>
      <c r="F161" s="68"/>
    </row>
    <row r="162" spans="1:6" x14ac:dyDescent="0.25">
      <c r="A162" s="88"/>
      <c r="B162" s="88"/>
      <c r="C162" s="73" t="s">
        <v>8</v>
      </c>
      <c r="D162" s="64"/>
      <c r="E162" s="68"/>
      <c r="F162" s="68"/>
    </row>
    <row r="163" spans="1:6" x14ac:dyDescent="0.25">
      <c r="A163" s="88"/>
      <c r="B163" s="88"/>
      <c r="C163" s="72" t="s">
        <v>7</v>
      </c>
      <c r="D163" s="64"/>
      <c r="E163" s="68"/>
      <c r="F163" s="68"/>
    </row>
    <row r="164" spans="1:6" x14ac:dyDescent="0.25">
      <c r="A164" s="88"/>
      <c r="B164" s="88"/>
      <c r="C164" s="72" t="s">
        <v>6</v>
      </c>
      <c r="D164" s="64"/>
      <c r="E164" s="68"/>
      <c r="F164" s="68"/>
    </row>
    <row r="165" spans="1:6" x14ac:dyDescent="0.25">
      <c r="A165" s="88"/>
      <c r="B165" s="88"/>
      <c r="C165" s="72" t="s">
        <v>5</v>
      </c>
      <c r="D165" s="64"/>
      <c r="E165" s="68"/>
      <c r="F165" s="68"/>
    </row>
    <row r="166" spans="1:6" ht="47.25" x14ac:dyDescent="0.25">
      <c r="A166" s="88" t="s">
        <v>60</v>
      </c>
      <c r="B166" s="88" t="s">
        <v>2</v>
      </c>
      <c r="C166" s="63" t="s">
        <v>14</v>
      </c>
      <c r="D166" s="64">
        <f>D168</f>
        <v>1200</v>
      </c>
      <c r="E166" s="64">
        <f t="shared" ref="E166:F166" si="34">E168</f>
        <v>0</v>
      </c>
      <c r="F166" s="64">
        <f t="shared" si="34"/>
        <v>0</v>
      </c>
    </row>
    <row r="167" spans="1:6" ht="63" x14ac:dyDescent="0.25">
      <c r="A167" s="88"/>
      <c r="B167" s="88"/>
      <c r="C167" s="67" t="s">
        <v>13</v>
      </c>
      <c r="D167" s="64"/>
      <c r="E167" s="68"/>
      <c r="F167" s="68"/>
    </row>
    <row r="168" spans="1:6" ht="63" x14ac:dyDescent="0.25">
      <c r="A168" s="88"/>
      <c r="B168" s="88"/>
      <c r="C168" s="63" t="s">
        <v>12</v>
      </c>
      <c r="D168" s="64">
        <f>D169+D170</f>
        <v>1200</v>
      </c>
      <c r="E168" s="64">
        <f t="shared" ref="E168:F168" si="35">E169+E170</f>
        <v>0</v>
      </c>
      <c r="F168" s="64">
        <f t="shared" si="35"/>
        <v>0</v>
      </c>
    </row>
    <row r="169" spans="1:6" x14ac:dyDescent="0.25">
      <c r="A169" s="88"/>
      <c r="B169" s="88"/>
      <c r="C169" s="69" t="s">
        <v>11</v>
      </c>
      <c r="D169" s="70"/>
      <c r="E169" s="71"/>
      <c r="F169" s="71"/>
    </row>
    <row r="170" spans="1:6" x14ac:dyDescent="0.25">
      <c r="A170" s="88"/>
      <c r="B170" s="88"/>
      <c r="C170" s="72" t="s">
        <v>10</v>
      </c>
      <c r="D170" s="64">
        <v>1200</v>
      </c>
      <c r="E170" s="64">
        <v>0</v>
      </c>
      <c r="F170" s="64">
        <v>0</v>
      </c>
    </row>
    <row r="171" spans="1:6" x14ac:dyDescent="0.25">
      <c r="A171" s="88"/>
      <c r="B171" s="88"/>
      <c r="C171" s="73" t="s">
        <v>9</v>
      </c>
      <c r="D171" s="64"/>
      <c r="E171" s="68"/>
      <c r="F171" s="68"/>
    </row>
    <row r="172" spans="1:6" x14ac:dyDescent="0.25">
      <c r="A172" s="88"/>
      <c r="B172" s="88"/>
      <c r="C172" s="73" t="s">
        <v>8</v>
      </c>
      <c r="D172" s="64"/>
      <c r="E172" s="68"/>
      <c r="F172" s="68"/>
    </row>
    <row r="173" spans="1:6" x14ac:dyDescent="0.25">
      <c r="A173" s="88"/>
      <c r="B173" s="88"/>
      <c r="C173" s="72" t="s">
        <v>7</v>
      </c>
      <c r="D173" s="64"/>
      <c r="E173" s="68"/>
      <c r="F173" s="68"/>
    </row>
    <row r="174" spans="1:6" x14ac:dyDescent="0.25">
      <c r="A174" s="88"/>
      <c r="B174" s="88"/>
      <c r="C174" s="72" t="s">
        <v>6</v>
      </c>
      <c r="D174" s="64"/>
      <c r="E174" s="68"/>
      <c r="F174" s="68"/>
    </row>
    <row r="175" spans="1:6" x14ac:dyDescent="0.25">
      <c r="A175" s="88"/>
      <c r="B175" s="88"/>
      <c r="C175" s="72" t="s">
        <v>5</v>
      </c>
      <c r="D175" s="64"/>
      <c r="E175" s="68"/>
      <c r="F175" s="68"/>
    </row>
    <row r="176" spans="1:6" ht="47.25" x14ac:dyDescent="0.25">
      <c r="A176" s="88" t="s">
        <v>50</v>
      </c>
      <c r="B176" s="88" t="s">
        <v>2</v>
      </c>
      <c r="C176" s="63" t="s">
        <v>14</v>
      </c>
      <c r="D176" s="64">
        <f>D178</f>
        <v>300</v>
      </c>
      <c r="E176" s="64">
        <f t="shared" ref="E176:F176" si="36">E178</f>
        <v>0</v>
      </c>
      <c r="F176" s="64">
        <f t="shared" si="36"/>
        <v>0</v>
      </c>
    </row>
    <row r="177" spans="1:6" ht="63" x14ac:dyDescent="0.25">
      <c r="A177" s="88"/>
      <c r="B177" s="88"/>
      <c r="C177" s="67" t="s">
        <v>13</v>
      </c>
      <c r="D177" s="64"/>
      <c r="E177" s="68"/>
      <c r="F177" s="68"/>
    </row>
    <row r="178" spans="1:6" ht="63" x14ac:dyDescent="0.25">
      <c r="A178" s="88"/>
      <c r="B178" s="88"/>
      <c r="C178" s="63" t="s">
        <v>12</v>
      </c>
      <c r="D178" s="64">
        <f>D179+D180</f>
        <v>300</v>
      </c>
      <c r="E178" s="64">
        <f t="shared" ref="E178:F178" si="37">E179+E180</f>
        <v>0</v>
      </c>
      <c r="F178" s="64">
        <f t="shared" si="37"/>
        <v>0</v>
      </c>
    </row>
    <row r="179" spans="1:6" x14ac:dyDescent="0.25">
      <c r="A179" s="88"/>
      <c r="B179" s="88"/>
      <c r="C179" s="69" t="s">
        <v>11</v>
      </c>
      <c r="D179" s="70"/>
      <c r="E179" s="71"/>
      <c r="F179" s="71"/>
    </row>
    <row r="180" spans="1:6" x14ac:dyDescent="0.25">
      <c r="A180" s="88"/>
      <c r="B180" s="88"/>
      <c r="C180" s="72" t="s">
        <v>10</v>
      </c>
      <c r="D180" s="64">
        <v>300</v>
      </c>
      <c r="E180" s="64">
        <v>0</v>
      </c>
      <c r="F180" s="64">
        <v>0</v>
      </c>
    </row>
    <row r="181" spans="1:6" x14ac:dyDescent="0.25">
      <c r="A181" s="88"/>
      <c r="B181" s="88"/>
      <c r="C181" s="73" t="s">
        <v>9</v>
      </c>
      <c r="D181" s="64"/>
      <c r="E181" s="68"/>
      <c r="F181" s="68"/>
    </row>
    <row r="182" spans="1:6" x14ac:dyDescent="0.25">
      <c r="A182" s="88"/>
      <c r="B182" s="88"/>
      <c r="C182" s="73" t="s">
        <v>8</v>
      </c>
      <c r="D182" s="64"/>
      <c r="E182" s="68"/>
      <c r="F182" s="68"/>
    </row>
    <row r="183" spans="1:6" x14ac:dyDescent="0.25">
      <c r="A183" s="88"/>
      <c r="B183" s="88"/>
      <c r="C183" s="72" t="s">
        <v>7</v>
      </c>
      <c r="D183" s="64"/>
      <c r="E183" s="68"/>
      <c r="F183" s="68"/>
    </row>
    <row r="184" spans="1:6" x14ac:dyDescent="0.25">
      <c r="A184" s="88"/>
      <c r="B184" s="88"/>
      <c r="C184" s="72" t="s">
        <v>6</v>
      </c>
      <c r="D184" s="64"/>
      <c r="E184" s="68"/>
      <c r="F184" s="68"/>
    </row>
    <row r="185" spans="1:6" x14ac:dyDescent="0.25">
      <c r="A185" s="88"/>
      <c r="B185" s="88"/>
      <c r="C185" s="72" t="s">
        <v>5</v>
      </c>
      <c r="D185" s="64"/>
      <c r="E185" s="68"/>
      <c r="F185" s="68"/>
    </row>
    <row r="186" spans="1:6" x14ac:dyDescent="0.25">
      <c r="A186" s="74"/>
      <c r="B186" s="74"/>
      <c r="C186" s="75"/>
      <c r="D186" s="76"/>
      <c r="E186" s="77"/>
      <c r="F186" s="77"/>
    </row>
    <row r="187" spans="1:6" x14ac:dyDescent="0.25">
      <c r="A187" s="10"/>
      <c r="B187" s="10"/>
      <c r="C187" s="10"/>
      <c r="D187" s="57"/>
      <c r="E187" s="9"/>
      <c r="F187" s="8"/>
    </row>
    <row r="188" spans="1:6" ht="23.25" x14ac:dyDescent="0.3">
      <c r="A188" s="86" t="s">
        <v>4</v>
      </c>
      <c r="B188" s="87"/>
      <c r="C188" s="11"/>
      <c r="D188" s="89" t="s">
        <v>45</v>
      </c>
      <c r="E188" s="89"/>
      <c r="F188" s="90"/>
    </row>
    <row r="189" spans="1:6" x14ac:dyDescent="0.25">
      <c r="A189" s="10"/>
      <c r="B189" s="10"/>
      <c r="C189" s="10"/>
      <c r="D189" s="57"/>
      <c r="E189" s="9"/>
      <c r="F189" s="8"/>
    </row>
    <row r="190" spans="1:6" x14ac:dyDescent="0.25">
      <c r="A190" s="10"/>
      <c r="B190" s="10"/>
      <c r="C190" s="10"/>
      <c r="D190" s="57"/>
      <c r="E190" s="9"/>
      <c r="F190" s="8"/>
    </row>
    <row r="191" spans="1:6" x14ac:dyDescent="0.25">
      <c r="A191" s="10"/>
      <c r="B191" s="10"/>
      <c r="C191" s="10"/>
      <c r="D191" s="57"/>
      <c r="E191" s="9"/>
      <c r="F191" s="8"/>
    </row>
    <row r="192" spans="1:6" x14ac:dyDescent="0.25">
      <c r="A192" s="10"/>
      <c r="B192" s="10"/>
      <c r="C192" s="10"/>
      <c r="D192" s="57"/>
      <c r="E192" s="9"/>
      <c r="F192" s="8"/>
    </row>
    <row r="193" spans="1:6" x14ac:dyDescent="0.25">
      <c r="A193" s="10"/>
      <c r="B193" s="10"/>
      <c r="C193" s="10"/>
      <c r="D193" s="57"/>
      <c r="E193" s="9"/>
      <c r="F193" s="8"/>
    </row>
    <row r="194" spans="1:6" x14ac:dyDescent="0.25">
      <c r="A194" s="10"/>
      <c r="B194" s="10"/>
      <c r="C194" s="10"/>
      <c r="D194" s="57"/>
      <c r="E194" s="9"/>
      <c r="F194" s="8"/>
    </row>
    <row r="195" spans="1:6" x14ac:dyDescent="0.25">
      <c r="A195" s="7" t="s">
        <v>51</v>
      </c>
      <c r="B195" s="6"/>
      <c r="C195" s="5"/>
    </row>
    <row r="196" spans="1:6" x14ac:dyDescent="0.25">
      <c r="A196" s="7" t="s">
        <v>52</v>
      </c>
      <c r="B196" s="6"/>
      <c r="C196" s="5"/>
    </row>
  </sheetData>
  <mergeCells count="41">
    <mergeCell ref="A56:A65"/>
    <mergeCell ref="A46:A55"/>
    <mergeCell ref="B46:B55"/>
    <mergeCell ref="A26:A35"/>
    <mergeCell ref="B26:B35"/>
    <mergeCell ref="A2:F2"/>
    <mergeCell ref="A36:A45"/>
    <mergeCell ref="B36:B45"/>
    <mergeCell ref="A1:F1"/>
    <mergeCell ref="C3:F3"/>
    <mergeCell ref="A6:A15"/>
    <mergeCell ref="B6:B15"/>
    <mergeCell ref="A16:A25"/>
    <mergeCell ref="B16:B25"/>
    <mergeCell ref="D188:F188"/>
    <mergeCell ref="A116:A125"/>
    <mergeCell ref="B116:B125"/>
    <mergeCell ref="A126:A135"/>
    <mergeCell ref="B126:B135"/>
    <mergeCell ref="A156:A165"/>
    <mergeCell ref="B156:B165"/>
    <mergeCell ref="A176:A185"/>
    <mergeCell ref="B176:B185"/>
    <mergeCell ref="A136:A145"/>
    <mergeCell ref="B136:B145"/>
    <mergeCell ref="B106:B115"/>
    <mergeCell ref="B56:B65"/>
    <mergeCell ref="A66:A75"/>
    <mergeCell ref="B66:B75"/>
    <mergeCell ref="A188:B188"/>
    <mergeCell ref="A76:A85"/>
    <mergeCell ref="B76:B85"/>
    <mergeCell ref="A86:A95"/>
    <mergeCell ref="B86:B95"/>
    <mergeCell ref="A96:A105"/>
    <mergeCell ref="B96:B105"/>
    <mergeCell ref="A106:A115"/>
    <mergeCell ref="A146:A155"/>
    <mergeCell ref="B146:B155"/>
    <mergeCell ref="A166:A175"/>
    <mergeCell ref="B166:B175"/>
  </mergeCells>
  <printOptions horizontalCentered="1"/>
  <pageMargins left="0.59055118110236227" right="0.59055118110236227" top="0.55118110236220474" bottom="0.55118110236220474" header="0.11811023622047245" footer="0.11811023622047245"/>
  <pageSetup paperSize="9" scale="53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E7" sqref="E7"/>
    </sheetView>
  </sheetViews>
  <sheetFormatPr defaultColWidth="9" defaultRowHeight="15" x14ac:dyDescent="0.25"/>
  <cols>
    <col min="1" max="1" width="5.75" style="7" customWidth="1"/>
    <col min="2" max="2" width="57.5" style="7" customWidth="1"/>
    <col min="3" max="6" width="15.25" style="7" customWidth="1"/>
    <col min="7" max="16384" width="9" style="7"/>
  </cols>
  <sheetData>
    <row r="1" spans="1:10" ht="19.5" customHeight="1" x14ac:dyDescent="0.25">
      <c r="B1" s="44"/>
      <c r="C1" s="44"/>
      <c r="D1" s="44"/>
      <c r="E1" s="44"/>
      <c r="F1" s="43" t="s">
        <v>32</v>
      </c>
    </row>
    <row r="2" spans="1:10" ht="70.5" customHeight="1" x14ac:dyDescent="0.25">
      <c r="B2" s="106" t="s">
        <v>56</v>
      </c>
      <c r="C2" s="106"/>
      <c r="D2" s="106"/>
      <c r="E2" s="106"/>
      <c r="F2" s="106"/>
    </row>
    <row r="3" spans="1:10" ht="17.25" customHeight="1" x14ac:dyDescent="0.25">
      <c r="B3" s="26"/>
      <c r="C3" s="26"/>
      <c r="D3" s="26"/>
      <c r="E3" s="26"/>
      <c r="F3" s="42" t="s">
        <v>31</v>
      </c>
    </row>
    <row r="4" spans="1:10" ht="61.5" customHeight="1" x14ac:dyDescent="0.25">
      <c r="A4" s="101" t="s">
        <v>30</v>
      </c>
      <c r="B4" s="107" t="s">
        <v>29</v>
      </c>
      <c r="C4" s="109" t="s">
        <v>28</v>
      </c>
      <c r="D4" s="110"/>
      <c r="E4" s="109" t="s">
        <v>27</v>
      </c>
      <c r="F4" s="110"/>
    </row>
    <row r="5" spans="1:10" ht="36.75" customHeight="1" x14ac:dyDescent="0.25">
      <c r="A5" s="102"/>
      <c r="B5" s="108"/>
      <c r="C5" s="40" t="s">
        <v>26</v>
      </c>
      <c r="D5" s="40" t="s">
        <v>0</v>
      </c>
      <c r="E5" s="40" t="s">
        <v>26</v>
      </c>
      <c r="F5" s="40" t="s">
        <v>25</v>
      </c>
    </row>
    <row r="6" spans="1:10" ht="16.5" customHeight="1" x14ac:dyDescent="0.25">
      <c r="A6" s="35">
        <v>1</v>
      </c>
      <c r="B6" s="41">
        <v>2</v>
      </c>
      <c r="C6" s="40">
        <v>3</v>
      </c>
      <c r="D6" s="40">
        <v>4</v>
      </c>
      <c r="E6" s="40">
        <v>5</v>
      </c>
      <c r="F6" s="40">
        <v>6</v>
      </c>
    </row>
    <row r="7" spans="1:10" ht="46.5" customHeight="1" x14ac:dyDescent="0.25">
      <c r="A7" s="35"/>
      <c r="B7" s="39" t="s">
        <v>24</v>
      </c>
      <c r="C7" s="78" t="str">
        <f>C8</f>
        <v>28523,84</v>
      </c>
      <c r="D7" s="78" t="str">
        <f t="shared" ref="D7:F7" si="0">D8</f>
        <v>16488,00</v>
      </c>
      <c r="E7" s="84">
        <f t="shared" si="0"/>
        <v>92554.44</v>
      </c>
      <c r="F7" s="84">
        <f t="shared" si="0"/>
        <v>27986.35</v>
      </c>
    </row>
    <row r="8" spans="1:10" ht="16.5" customHeight="1" x14ac:dyDescent="0.25">
      <c r="A8" s="35"/>
      <c r="B8" s="38" t="s">
        <v>23</v>
      </c>
      <c r="C8" s="79" t="s">
        <v>59</v>
      </c>
      <c r="D8" s="80" t="s">
        <v>58</v>
      </c>
      <c r="E8" s="60">
        <v>92554.44</v>
      </c>
      <c r="F8" s="59">
        <v>27986.35</v>
      </c>
    </row>
    <row r="9" spans="1:10" ht="56.25" customHeight="1" x14ac:dyDescent="0.25">
      <c r="A9" s="35"/>
      <c r="B9" s="37" t="s">
        <v>36</v>
      </c>
      <c r="C9" s="81"/>
      <c r="D9" s="82"/>
      <c r="E9" s="36"/>
      <c r="F9" s="61"/>
    </row>
    <row r="10" spans="1:10" ht="63.75" customHeight="1" x14ac:dyDescent="0.25">
      <c r="A10" s="35"/>
      <c r="B10" s="34" t="s">
        <v>41</v>
      </c>
      <c r="C10" s="83" t="s">
        <v>59</v>
      </c>
      <c r="D10" s="80" t="s">
        <v>58</v>
      </c>
      <c r="E10" s="60">
        <v>92554.44</v>
      </c>
      <c r="F10" s="59">
        <v>27986.35</v>
      </c>
      <c r="I10" s="33"/>
      <c r="J10" s="33"/>
    </row>
    <row r="11" spans="1:10" ht="53.25" customHeight="1" x14ac:dyDescent="0.25">
      <c r="B11" s="32"/>
      <c r="C11" s="31"/>
      <c r="D11" s="31"/>
      <c r="E11" s="31"/>
      <c r="F11" s="31"/>
    </row>
    <row r="12" spans="1:10" ht="48" customHeight="1" x14ac:dyDescent="0.25">
      <c r="B12" s="30"/>
      <c r="C12" s="26"/>
      <c r="D12" s="26"/>
      <c r="E12" s="26"/>
      <c r="F12" s="26"/>
    </row>
    <row r="13" spans="1:10" hidden="1" x14ac:dyDescent="0.25">
      <c r="B13" s="29"/>
      <c r="C13" s="26"/>
      <c r="D13" s="111"/>
      <c r="E13" s="111"/>
      <c r="F13" s="111"/>
    </row>
    <row r="14" spans="1:10" ht="23.25" x14ac:dyDescent="0.3">
      <c r="B14" s="28" t="s">
        <v>4</v>
      </c>
      <c r="C14" s="103"/>
      <c r="D14" s="103"/>
      <c r="E14" s="104" t="s">
        <v>45</v>
      </c>
      <c r="F14" s="104"/>
    </row>
    <row r="15" spans="1:10" ht="101.25" customHeight="1" x14ac:dyDescent="0.25">
      <c r="C15" s="27"/>
      <c r="D15" s="105"/>
      <c r="E15" s="105"/>
      <c r="F15" s="105"/>
    </row>
    <row r="16" spans="1:10" x14ac:dyDescent="0.25">
      <c r="B16" s="26"/>
      <c r="C16" s="26"/>
      <c r="D16" s="26"/>
      <c r="E16" s="26"/>
      <c r="F16" s="26"/>
    </row>
    <row r="17" spans="2:6" x14ac:dyDescent="0.25">
      <c r="B17" s="25"/>
      <c r="C17" s="26"/>
      <c r="D17" s="26"/>
      <c r="E17" s="26"/>
      <c r="F17" s="26"/>
    </row>
    <row r="18" spans="2:6" x14ac:dyDescent="0.25">
      <c r="B18" s="25"/>
      <c r="C18" s="26"/>
      <c r="D18" s="26"/>
      <c r="E18" s="26"/>
      <c r="F18" s="26"/>
    </row>
    <row r="19" spans="2:6" x14ac:dyDescent="0.25">
      <c r="B19" s="26"/>
      <c r="C19" s="26"/>
      <c r="D19" s="26"/>
      <c r="E19" s="26"/>
      <c r="F19" s="26"/>
    </row>
    <row r="20" spans="2:6" x14ac:dyDescent="0.25">
      <c r="B20" s="26"/>
      <c r="C20" s="26"/>
      <c r="D20" s="26"/>
      <c r="E20" s="26"/>
      <c r="F20" s="26"/>
    </row>
    <row r="22" spans="2:6" x14ac:dyDescent="0.25">
      <c r="B22" s="25" t="s">
        <v>54</v>
      </c>
    </row>
    <row r="23" spans="2:6" x14ac:dyDescent="0.25">
      <c r="B23" s="7" t="s">
        <v>52</v>
      </c>
    </row>
  </sheetData>
  <mergeCells count="9">
    <mergeCell ref="A4:A5"/>
    <mergeCell ref="C14:D14"/>
    <mergeCell ref="E14:F14"/>
    <mergeCell ref="D15:F15"/>
    <mergeCell ref="B2:F2"/>
    <mergeCell ref="B4:B5"/>
    <mergeCell ref="C4:D4"/>
    <mergeCell ref="E4:F4"/>
    <mergeCell ref="D13:F13"/>
  </mergeCells>
  <pageMargins left="0.7" right="0.7" top="0.75" bottom="0.75" header="0.3" footer="0.3"/>
  <pageSetup paperSize="9" scale="6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10</vt:lpstr>
      <vt:lpstr>форма 11</vt:lpstr>
      <vt:lpstr>'форма 10'!Область_печати</vt:lpstr>
      <vt:lpstr>'форма 11'!Область_печати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Abubakar</dc:creator>
  <cp:lastModifiedBy>Раиса Желилавна Гулуева</cp:lastModifiedBy>
  <cp:lastPrinted>2021-04-15T14:05:38Z</cp:lastPrinted>
  <dcterms:created xsi:type="dcterms:W3CDTF">2016-07-01T11:51:02Z</dcterms:created>
  <dcterms:modified xsi:type="dcterms:W3CDTF">2022-07-21T11:26:54Z</dcterms:modified>
</cp:coreProperties>
</file>