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164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Лист1!$A$1:$AI$7</definedName>
    <definedName name="_xlnm.Print_Area" localSheetId="1">Лист2!$A$2:$AM$24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AC9" i="2"/>
  <c r="AH9" i="2" s="1"/>
  <c r="AM9" i="2" s="1"/>
  <c r="AH15" i="2"/>
  <c r="P7" i="2"/>
  <c r="X12" i="2"/>
  <c r="AC12" i="2" s="1"/>
  <c r="AH12" i="2" s="1"/>
  <c r="AM12" i="2" s="1"/>
  <c r="X7" i="2" l="1"/>
  <c r="AC7" i="2"/>
  <c r="AM15" i="2"/>
  <c r="AM7" i="2" s="1"/>
  <c r="AH7" i="2"/>
</calcChain>
</file>

<file path=xl/sharedStrings.xml><?xml version="1.0" encoding="utf-8"?>
<sst xmlns="http://schemas.openxmlformats.org/spreadsheetml/2006/main" count="165" uniqueCount="127">
  <si>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</si>
  <si>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</si>
  <si>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</si>
  <si>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</si>
  <si>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</si>
  <si>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</si>
  <si>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</si>
  <si>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</si>
  <si>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</si>
  <si>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</si>
  <si>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</si>
  <si>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</si>
  <si>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</si>
  <si>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</si>
  <si>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</si>
  <si>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</si>
  <si>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</si>
  <si>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</si>
  <si>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</si>
  <si>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</si>
  <si>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</si>
  <si>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</si>
  <si>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</si>
  <si>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</si>
  <si>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</si>
  <si>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</si>
  <si>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</si>
  <si>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</si>
  <si>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</si>
  <si>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</si>
  <si>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</si>
  <si>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</si>
  <si>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</si>
  <si>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</si>
  <si>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</si>
  <si>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</si>
  <si>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</si>
  <si>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</si>
  <si>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</si>
  <si>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</si>
  <si>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</si>
  <si>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</si>
  <si>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</si>
  <si>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</si>
  <si>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</si>
  <si>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</si>
  <si>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</si>
  <si>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</si>
  <si>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</si>
  <si>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</si>
  <si>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</si>
  <si>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</si>
  <si>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</si>
  <si>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</si>
  <si>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</si>
  <si>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</si>
  <si>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</si>
  <si>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</si>
  <si>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</si>
  <si>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</si>
  <si>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</si>
  <si>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</si>
  <si>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</si>
  <si>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</si>
  <si>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</si>
  <si>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</si>
  <si>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</si>
  <si>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</si>
  <si>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</si>
  <si>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</si>
  <si>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</si>
  <si>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</si>
  <si>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</si>
  <si>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</si>
  <si>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</si>
  <si>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</si>
  <si>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</si>
  <si>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</si>
  <si>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</si>
  <si>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</si>
  <si>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</si>
  <si>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</si>
  <si>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</si>
  <si>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</si>
  <si>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</si>
  <si>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</si>
  <si>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</si>
  <si>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</si>
  <si>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</si>
  <si>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</si>
  <si>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</si>
  <si>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</si>
  <si>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</si>
  <si>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</si>
  <si>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</si>
  <si>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</si>
  <si>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</si>
  <si>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</si>
  <si>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</si>
  <si>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</si>
  <si>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</si>
  <si>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</si>
  <si>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</si>
  <si>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</si>
  <si>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</si>
  <si>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</si>
  <si>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</si>
  <si>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</si>
  <si>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</si>
  <si>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</si>
  <si>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</si>
  <si>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</si>
  <si>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</si>
  <si>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</si>
  <si>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</si>
  <si>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</si>
  <si>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</si>
  <si>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</si>
  <si>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</si>
  <si>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</si>
  <si>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Государственные  гарантия- всего:</t>
  </si>
  <si>
    <t>Информация о бюджетных кредитах, привлеченных в бюджет Чеченской Республики от других бюджетов</t>
  </si>
  <si>
    <t>Сумма по состоянию    на 01.04.2017 г.</t>
  </si>
  <si>
    <t>Сумма по состоянию на 01.07.2017 г.</t>
  </si>
  <si>
    <t>Сумма по состоянию на 01.10.2017 г.</t>
  </si>
  <si>
    <t>Сумма по состоянию  на 01.01.2018 г.</t>
  </si>
  <si>
    <r>
      <t>бюджетной системы Российской федерации и государственной гарантии представленной Правительством Чеченской Республики ед.изм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</si>
</sst>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2" sqref="A2:AI2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91" t="s">
        <v>121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18.75" customHeight="1" x14ac:dyDescent="0.35">
      <c r="A2" s="94" t="s">
        <v>126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24" customHeight="1" x14ac:dyDescent="0.25">
      <c r="A3" s="97" t="s">
        <v>7</v>
      </c>
      <c r="B3" s="100" t="s">
        <v>0</v>
      </c>
      <c r="C3" s="102" t="s">
        <v>8</v>
      </c>
      <c r="D3" s="100" t="s">
        <v>1</v>
      </c>
      <c r="E3" s="100"/>
      <c r="F3" s="100"/>
      <c r="G3" s="102" t="s">
        <v>4</v>
      </c>
      <c r="H3" s="100" t="s">
        <v>5</v>
      </c>
      <c r="I3" s="100"/>
      <c r="J3" s="100"/>
      <c r="K3" s="99" t="s">
        <v>6</v>
      </c>
      <c r="L3" s="99" t="s">
        <v>12</v>
      </c>
      <c r="M3" s="99"/>
      <c r="N3" s="99"/>
      <c r="O3" s="99"/>
      <c r="P3" s="99"/>
      <c r="Q3" s="99" t="s">
        <v>16</v>
      </c>
      <c r="R3" s="99" t="s">
        <v>13</v>
      </c>
      <c r="S3" s="99"/>
      <c r="T3" s="99"/>
      <c r="U3" s="99"/>
      <c r="V3" s="99" t="s">
        <v>76</v>
      </c>
      <c r="W3" s="99" t="s">
        <v>31</v>
      </c>
      <c r="X3" s="99"/>
      <c r="Y3" s="99"/>
      <c r="Z3" s="99"/>
      <c r="AA3" s="99" t="s">
        <v>87</v>
      </c>
      <c r="AB3" s="99" t="s">
        <v>122</v>
      </c>
      <c r="AC3" s="99" t="s">
        <v>123</v>
      </c>
      <c r="AD3" s="103" t="s">
        <v>99</v>
      </c>
      <c r="AE3" s="104"/>
      <c r="AF3" s="104"/>
      <c r="AG3" s="105" t="s">
        <v>98</v>
      </c>
      <c r="AH3" s="99" t="s">
        <v>124</v>
      </c>
      <c r="AI3" s="99" t="s">
        <v>125</v>
      </c>
    </row>
    <row r="4" spans="1:35" ht="47.25" customHeight="1" x14ac:dyDescent="0.25">
      <c r="A4" s="98"/>
      <c r="B4" s="101"/>
      <c r="C4" s="101"/>
      <c r="D4" s="71" t="s">
        <v>2</v>
      </c>
      <c r="E4" s="71" t="s">
        <v>3</v>
      </c>
      <c r="F4" s="71" t="s">
        <v>23</v>
      </c>
      <c r="G4" s="101"/>
      <c r="H4" s="71" t="s">
        <v>10</v>
      </c>
      <c r="I4" s="71" t="s">
        <v>11</v>
      </c>
      <c r="J4" s="71" t="s">
        <v>23</v>
      </c>
      <c r="K4" s="101"/>
      <c r="L4" s="72" t="s">
        <v>14</v>
      </c>
      <c r="M4" s="72" t="s">
        <v>15</v>
      </c>
      <c r="N4" s="72" t="s">
        <v>54</v>
      </c>
      <c r="O4" s="71" t="s">
        <v>23</v>
      </c>
      <c r="P4" s="71" t="s">
        <v>54</v>
      </c>
      <c r="Q4" s="99"/>
      <c r="R4" s="72" t="s">
        <v>17</v>
      </c>
      <c r="S4" s="72" t="s">
        <v>18</v>
      </c>
      <c r="T4" s="72" t="s">
        <v>81</v>
      </c>
      <c r="U4" s="71" t="s">
        <v>23</v>
      </c>
      <c r="V4" s="99"/>
      <c r="W4" s="72" t="s">
        <v>33</v>
      </c>
      <c r="X4" s="72" t="s">
        <v>106</v>
      </c>
      <c r="Y4" s="72"/>
      <c r="Z4" s="72" t="s">
        <v>32</v>
      </c>
      <c r="AA4" s="99"/>
      <c r="AB4" s="99"/>
      <c r="AC4" s="99"/>
      <c r="AD4" s="73" t="s">
        <v>101</v>
      </c>
      <c r="AE4" s="73" t="s">
        <v>100</v>
      </c>
      <c r="AF4" s="74" t="s">
        <v>23</v>
      </c>
      <c r="AG4" s="105"/>
      <c r="AH4" s="99"/>
      <c r="AI4" s="99"/>
    </row>
    <row r="5" spans="1:35" ht="56.25" x14ac:dyDescent="0.25">
      <c r="A5" s="75"/>
      <c r="B5" s="76" t="s">
        <v>119</v>
      </c>
      <c r="C5" s="77"/>
      <c r="D5" s="71"/>
      <c r="E5" s="71"/>
      <c r="F5" s="71"/>
      <c r="G5" s="77"/>
      <c r="H5" s="71"/>
      <c r="I5" s="71"/>
      <c r="J5" s="71"/>
      <c r="K5" s="77"/>
      <c r="L5" s="72"/>
      <c r="M5" s="72"/>
      <c r="N5" s="72"/>
      <c r="O5" s="71"/>
      <c r="P5" s="71"/>
      <c r="Q5" s="78"/>
      <c r="R5" s="72"/>
      <c r="S5" s="72"/>
      <c r="T5" s="72"/>
      <c r="U5" s="71"/>
      <c r="V5" s="78"/>
      <c r="W5" s="72"/>
      <c r="X5" s="72"/>
      <c r="Y5" s="72"/>
      <c r="Z5" s="72"/>
      <c r="AA5" s="90">
        <v>5571000000</v>
      </c>
      <c r="AB5" s="90">
        <v>5571000000</v>
      </c>
      <c r="AC5" s="79">
        <v>5571000000</v>
      </c>
      <c r="AD5" s="80"/>
      <c r="AE5" s="80"/>
      <c r="AF5" s="74"/>
      <c r="AG5" s="81"/>
      <c r="AH5" s="82">
        <v>4871111338.3199997</v>
      </c>
      <c r="AI5" s="82">
        <v>4871111338.3199997</v>
      </c>
    </row>
    <row r="6" spans="1:35" ht="45" customHeight="1" x14ac:dyDescent="0.25">
      <c r="A6" s="75">
        <v>1</v>
      </c>
      <c r="B6" s="76" t="s">
        <v>120</v>
      </c>
      <c r="C6" s="77"/>
      <c r="D6" s="71"/>
      <c r="E6" s="71"/>
      <c r="F6" s="71"/>
      <c r="G6" s="77"/>
      <c r="H6" s="71"/>
      <c r="I6" s="71"/>
      <c r="J6" s="71"/>
      <c r="K6" s="77"/>
      <c r="L6" s="72"/>
      <c r="M6" s="72"/>
      <c r="N6" s="72"/>
      <c r="O6" s="71"/>
      <c r="P6" s="71"/>
      <c r="Q6" s="78"/>
      <c r="R6" s="72"/>
      <c r="S6" s="72"/>
      <c r="T6" s="72"/>
      <c r="U6" s="71"/>
      <c r="V6" s="78"/>
      <c r="W6" s="72"/>
      <c r="X6" s="72"/>
      <c r="Y6" s="72"/>
      <c r="Z6" s="72"/>
      <c r="AA6" s="90">
        <v>700000000</v>
      </c>
      <c r="AB6" s="90">
        <v>700000000</v>
      </c>
      <c r="AC6" s="83">
        <v>700000000</v>
      </c>
      <c r="AD6" s="80"/>
      <c r="AE6" s="80"/>
      <c r="AF6" s="74"/>
      <c r="AG6" s="81"/>
      <c r="AH6" s="83">
        <v>700000000</v>
      </c>
      <c r="AI6" s="83">
        <v>700000000</v>
      </c>
    </row>
    <row r="7" spans="1:35" s="5" customFormat="1" ht="112.5" x14ac:dyDescent="0.25">
      <c r="A7" s="84" t="s">
        <v>50</v>
      </c>
      <c r="B7" s="85" t="s">
        <v>9</v>
      </c>
      <c r="C7" s="78" t="e">
        <f>#REF!+#REF!+#REF!+#REF!+#REF!+#REF!+#REF!+#REF!</f>
        <v>#REF!</v>
      </c>
      <c r="D7" s="72" t="e">
        <f>#REF!+#REF!+#REF!+#REF!+#REF!+#REF!+#REF!+#REF!</f>
        <v>#REF!</v>
      </c>
      <c r="E7" s="72" t="e">
        <f>#REF!+#REF!+#REF!+#REF!+#REF!+#REF!+#REF!+#REF!</f>
        <v>#REF!</v>
      </c>
      <c r="F7" s="72" t="e">
        <f>#REF!+#REF!+#REF!+#REF!+#REF!+#REF!+#REF!+#REF!</f>
        <v>#REF!</v>
      </c>
      <c r="G7" s="72" t="e">
        <f>#REF!+#REF!+#REF!+#REF!+#REF!+#REF!+#REF!+#REF!</f>
        <v>#REF!</v>
      </c>
      <c r="H7" s="72" t="e">
        <f>#REF!+#REF!+#REF!+#REF!+#REF!+#REF!+#REF!+#REF!+#REF!</f>
        <v>#REF!</v>
      </c>
      <c r="I7" s="72" t="e">
        <f>#REF!+#REF!+#REF!+#REF!+#REF!+#REF!+#REF!+#REF!+#REF!</f>
        <v>#REF!</v>
      </c>
      <c r="J7" s="86" t="e">
        <f>#REF!+#REF!+#REF!+#REF!+#REF!+#REF!+#REF!+#REF!+#REF!</f>
        <v>#REF!</v>
      </c>
      <c r="K7" s="72" t="e">
        <f>#REF!+#REF!+#REF!+#REF!+#REF!+#REF!+#REF!+#REF!+#REF!</f>
        <v>#REF!</v>
      </c>
      <c r="L7" s="72" t="e">
        <f>#REF!+#REF!+#REF!+#REF!+#REF!+#REF!+#REF!+#REF!+#REF!+#REF!+#REF!+#REF!</f>
        <v>#REF!</v>
      </c>
      <c r="M7" s="72" t="e">
        <f>#REF!+#REF!+#REF!+#REF!+#REF!+#REF!+#REF!+#REF!+#REF!</f>
        <v>#REF!</v>
      </c>
      <c r="N7" s="72"/>
      <c r="O7" s="87" t="e">
        <f>#REF!+#REF!+#REF!+#REF!+#REF!+#REF!+#REF!+#REF!+#REF!+#REF!+#REF!+#REF!</f>
        <v>#REF!</v>
      </c>
      <c r="P7" s="78"/>
      <c r="Q7" s="78" t="e">
        <f>#REF!+#REF!+#REF!+#REF!+#REF!+#REF!+#REF!+#REF!+#REF!+#REF!+#REF!+#REF!</f>
        <v>#REF!</v>
      </c>
      <c r="R7" s="78" t="e">
        <f>#REF!+#REF!+#REF!+#REF!+#REF!+#REF!+#REF!+#REF!+#REF!+#REF!+#REF!+#REF!+#REF!+#REF!+#REF!+#REF!</f>
        <v>#REF!</v>
      </c>
      <c r="S7" s="78" t="e">
        <f>#REF!+#REF!+#REF!+#REF!+#REF!+#REF!+#REF!+#REF!+#REF!+#REF!+#REF!+#REF!+#REF!+#REF!+#REF!</f>
        <v>#REF!</v>
      </c>
      <c r="T7" s="78" t="e">
        <f>#REF!+#REF!+#REF!+#REF!+#REF!+#REF!+#REF!+#REF!</f>
        <v>#REF!</v>
      </c>
      <c r="U7" s="78" t="e">
        <f>#REF!+#REF!+#REF!+#REF!+#REF!+#REF!+#REF!+#REF!+#REF!+#REF!+#REF!+#REF!</f>
        <v>#REF!</v>
      </c>
      <c r="V7" s="88" t="e">
        <f>#REF!+#REF!+#REF!+#REF!+#REF!+#REF!+#REF!+#REF!+#REF!+#REF!+#REF!+#REF!+#REF!+#REF!+#REF!+#REF!</f>
        <v>#REF!</v>
      </c>
      <c r="W7" s="83" t="e">
        <f>#REF!+#REF!+#REF!+#REF!+#REF!+#REF!+#REF!+#REF!+#REF!+#REF!+#REF!+#REF!</f>
        <v>#REF!</v>
      </c>
      <c r="X7" s="88"/>
      <c r="Y7" s="88"/>
      <c r="Z7" s="83" t="e">
        <f>#REF!+#REF!+#REF!+#REF!+#REF!+#REF!+#REF!+#REF!+#REF!+#REF!+#REF!+#REF!+#REF!+#REF!+#REF!+#REF!</f>
        <v>#REF!</v>
      </c>
      <c r="AA7" s="90">
        <v>4871000000</v>
      </c>
      <c r="AB7" s="90">
        <v>4871000000</v>
      </c>
      <c r="AC7" s="83">
        <v>4871000000</v>
      </c>
      <c r="AD7" s="89"/>
      <c r="AE7" s="89"/>
      <c r="AF7" s="89"/>
      <c r="AG7" s="89"/>
      <c r="AH7" s="82">
        <v>4171111338.3200002</v>
      </c>
      <c r="AI7" s="82">
        <v>4171111338.3200002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118" t="s">
        <v>94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9" ht="18.7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9" ht="24" customHeight="1" x14ac:dyDescent="0.25">
      <c r="A5" s="108" t="s">
        <v>7</v>
      </c>
      <c r="B5" s="110" t="s">
        <v>0</v>
      </c>
      <c r="C5" s="23"/>
      <c r="D5" s="111" t="s">
        <v>8</v>
      </c>
      <c r="E5" s="112" t="s">
        <v>1</v>
      </c>
      <c r="F5" s="113"/>
      <c r="G5" s="114"/>
      <c r="H5" s="111" t="s">
        <v>4</v>
      </c>
      <c r="I5" s="112" t="s">
        <v>5</v>
      </c>
      <c r="J5" s="113"/>
      <c r="K5" s="114"/>
      <c r="L5" s="106" t="s">
        <v>75</v>
      </c>
      <c r="M5" s="115" t="s">
        <v>12</v>
      </c>
      <c r="N5" s="116"/>
      <c r="O5" s="117"/>
      <c r="P5" s="106" t="s">
        <v>95</v>
      </c>
      <c r="Q5" s="115" t="s">
        <v>13</v>
      </c>
      <c r="R5" s="116"/>
      <c r="S5" s="117"/>
      <c r="T5" s="106" t="s">
        <v>76</v>
      </c>
      <c r="U5" s="115" t="s">
        <v>31</v>
      </c>
      <c r="V5" s="116"/>
      <c r="W5" s="117"/>
      <c r="X5" s="106" t="s">
        <v>77</v>
      </c>
      <c r="Y5" s="115" t="s">
        <v>79</v>
      </c>
      <c r="Z5" s="116"/>
      <c r="AA5" s="116"/>
      <c r="AB5" s="117"/>
      <c r="AC5" s="106" t="s">
        <v>87</v>
      </c>
      <c r="AD5" s="115" t="s">
        <v>84</v>
      </c>
      <c r="AE5" s="116"/>
      <c r="AF5" s="116"/>
      <c r="AG5" s="117"/>
      <c r="AH5" s="106" t="s">
        <v>90</v>
      </c>
      <c r="AI5" s="115" t="s">
        <v>99</v>
      </c>
      <c r="AJ5" s="116"/>
      <c r="AK5" s="116"/>
      <c r="AL5" s="117"/>
      <c r="AM5" s="106" t="s">
        <v>104</v>
      </c>
    </row>
    <row r="6" spans="1:39" ht="75" x14ac:dyDescent="0.25">
      <c r="A6" s="109"/>
      <c r="B6" s="109"/>
      <c r="C6" s="1" t="s">
        <v>22</v>
      </c>
      <c r="D6" s="109"/>
      <c r="E6" s="21" t="s">
        <v>25</v>
      </c>
      <c r="F6" s="21" t="s">
        <v>3</v>
      </c>
      <c r="G6" s="21" t="s">
        <v>23</v>
      </c>
      <c r="H6" s="109"/>
      <c r="I6" s="21" t="s">
        <v>26</v>
      </c>
      <c r="J6" s="21" t="s">
        <v>11</v>
      </c>
      <c r="K6" s="21" t="s">
        <v>23</v>
      </c>
      <c r="L6" s="109"/>
      <c r="M6" s="21" t="s">
        <v>27</v>
      </c>
      <c r="N6" s="2" t="s">
        <v>15</v>
      </c>
      <c r="O6" s="1" t="s">
        <v>55</v>
      </c>
      <c r="P6" s="107"/>
      <c r="Q6" s="21" t="s">
        <v>28</v>
      </c>
      <c r="R6" s="27" t="s">
        <v>83</v>
      </c>
      <c r="S6" s="1" t="s">
        <v>55</v>
      </c>
      <c r="T6" s="107"/>
      <c r="U6" s="21" t="s">
        <v>36</v>
      </c>
      <c r="V6" s="27" t="s">
        <v>56</v>
      </c>
      <c r="W6" s="21" t="s">
        <v>92</v>
      </c>
      <c r="X6" s="107"/>
      <c r="Y6" s="63" t="s">
        <v>109</v>
      </c>
      <c r="Z6" s="21" t="s">
        <v>85</v>
      </c>
      <c r="AA6" s="27" t="s">
        <v>86</v>
      </c>
      <c r="AB6" s="21" t="s">
        <v>23</v>
      </c>
      <c r="AC6" s="107"/>
      <c r="AD6" s="63" t="s">
        <v>109</v>
      </c>
      <c r="AE6" s="21" t="s">
        <v>88</v>
      </c>
      <c r="AF6" s="27" t="s">
        <v>89</v>
      </c>
      <c r="AG6" s="21" t="s">
        <v>23</v>
      </c>
      <c r="AH6" s="107"/>
      <c r="AI6" s="63" t="s">
        <v>109</v>
      </c>
      <c r="AJ6" s="21" t="s">
        <v>102</v>
      </c>
      <c r="AK6" s="27" t="s">
        <v>103</v>
      </c>
      <c r="AL6" s="21" t="s">
        <v>23</v>
      </c>
      <c r="AM6" s="107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69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0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0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108</v>
      </c>
      <c r="Y8" s="62"/>
      <c r="Z8" s="26"/>
      <c r="AA8" s="26"/>
      <c r="AB8" s="26"/>
      <c r="AC8" s="29"/>
      <c r="AD8" s="62"/>
      <c r="AE8" s="26"/>
      <c r="AF8" s="26"/>
      <c r="AG8" s="26"/>
      <c r="AH8" s="29"/>
      <c r="AI8" s="62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66" t="s">
        <v>110</v>
      </c>
      <c r="Z9" s="26"/>
      <c r="AA9" s="65">
        <v>20588.235290000001</v>
      </c>
      <c r="AB9" s="64">
        <v>1544.1176499999999</v>
      </c>
      <c r="AC9" s="25">
        <f>X9+Z9-AA9</f>
        <v>305823.52942000004</v>
      </c>
      <c r="AD9" s="64" t="s">
        <v>111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4" t="s">
        <v>112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67"/>
      <c r="Z10" s="26"/>
      <c r="AA10" s="26"/>
      <c r="AB10" s="26"/>
      <c r="AC10" s="25">
        <f t="shared" ref="AC10" si="4">X10+Z10-AA10</f>
        <v>0</v>
      </c>
      <c r="AD10" s="64"/>
      <c r="AE10" s="26"/>
      <c r="AF10" s="26"/>
      <c r="AG10" s="26"/>
      <c r="AH10" s="25">
        <f t="shared" ref="AH10" si="5">AC10+AE10-AF10</f>
        <v>0</v>
      </c>
      <c r="AI10" s="64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67"/>
      <c r="Z11" s="24"/>
      <c r="AA11" s="24"/>
      <c r="AB11" s="24"/>
      <c r="AC11" s="25">
        <f>X11+Z11-AA11</f>
        <v>0</v>
      </c>
      <c r="AD11" s="64"/>
      <c r="AE11" s="24"/>
      <c r="AF11" s="24"/>
      <c r="AG11" s="24"/>
      <c r="AH11" s="25">
        <f>AC11+AE11-AF11</f>
        <v>0</v>
      </c>
      <c r="AI11" s="64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51</v>
      </c>
      <c r="B12" s="52" t="s">
        <v>39</v>
      </c>
      <c r="C12" s="3" t="s">
        <v>41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67"/>
      <c r="Z12" s="24"/>
      <c r="AA12" s="24"/>
      <c r="AB12" s="24"/>
      <c r="AC12" s="25">
        <f t="shared" ref="AC12:AC20" si="10">X12+Z12-AA12</f>
        <v>0</v>
      </c>
      <c r="AD12" s="64"/>
      <c r="AE12" s="24"/>
      <c r="AF12" s="24"/>
      <c r="AG12" s="24"/>
      <c r="AH12" s="25">
        <f t="shared" ref="AH12:AH20" si="11">AC12+AE12-AF12</f>
        <v>0</v>
      </c>
      <c r="AI12" s="64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52</v>
      </c>
      <c r="B13" s="48" t="s">
        <v>40</v>
      </c>
      <c r="C13" s="3" t="s">
        <v>78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67"/>
      <c r="Z13" s="24"/>
      <c r="AA13" s="24"/>
      <c r="AB13" s="24"/>
      <c r="AC13" s="25">
        <f t="shared" si="10"/>
        <v>0</v>
      </c>
      <c r="AD13" s="64"/>
      <c r="AE13" s="24"/>
      <c r="AF13" s="24"/>
      <c r="AG13" s="24"/>
      <c r="AH13" s="25">
        <f t="shared" si="11"/>
        <v>0</v>
      </c>
      <c r="AI13" s="64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42</v>
      </c>
      <c r="C14" s="3" t="s">
        <v>43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67"/>
      <c r="Z14" s="24"/>
      <c r="AA14" s="24"/>
      <c r="AB14" s="24"/>
      <c r="AC14" s="25">
        <f t="shared" si="10"/>
        <v>0</v>
      </c>
      <c r="AD14" s="64"/>
      <c r="AE14" s="24"/>
      <c r="AF14" s="24"/>
      <c r="AG14" s="24"/>
      <c r="AH14" s="25">
        <f t="shared" si="11"/>
        <v>0</v>
      </c>
      <c r="AI14" s="64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53</v>
      </c>
      <c r="B15" s="53" t="s">
        <v>44</v>
      </c>
      <c r="C15" s="3" t="s">
        <v>46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67" t="s">
        <v>117</v>
      </c>
      <c r="Z15" s="24"/>
      <c r="AA15" s="24"/>
      <c r="AB15" s="24"/>
      <c r="AC15" s="25">
        <f t="shared" si="10"/>
        <v>29000</v>
      </c>
      <c r="AD15" s="64"/>
      <c r="AE15" s="24"/>
      <c r="AF15" s="24"/>
      <c r="AG15" s="24"/>
      <c r="AH15" s="25">
        <f t="shared" si="11"/>
        <v>29000</v>
      </c>
      <c r="AI15" s="64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68</v>
      </c>
      <c r="B16" s="54" t="s">
        <v>45</v>
      </c>
      <c r="C16" s="3" t="s">
        <v>47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67"/>
      <c r="Z16" s="24"/>
      <c r="AA16" s="24"/>
      <c r="AB16" s="24"/>
      <c r="AC16" s="25">
        <f t="shared" si="10"/>
        <v>0</v>
      </c>
      <c r="AD16" s="64"/>
      <c r="AE16" s="24"/>
      <c r="AF16" s="24"/>
      <c r="AG16" s="24"/>
      <c r="AH16" s="25">
        <f t="shared" si="11"/>
        <v>0</v>
      </c>
      <c r="AI16" s="64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48</v>
      </c>
      <c r="C17" s="3" t="s">
        <v>49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67"/>
      <c r="Z17" s="24"/>
      <c r="AA17" s="24"/>
      <c r="AB17" s="24"/>
      <c r="AC17" s="25">
        <f t="shared" si="10"/>
        <v>0</v>
      </c>
      <c r="AD17" s="64"/>
      <c r="AE17" s="24"/>
      <c r="AF17" s="24"/>
      <c r="AG17" s="24"/>
      <c r="AH17" s="25">
        <f t="shared" si="11"/>
        <v>0</v>
      </c>
      <c r="AI17" s="64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69</v>
      </c>
      <c r="B18" s="54" t="s">
        <v>45</v>
      </c>
      <c r="C18" s="3" t="s">
        <v>71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67" t="s">
        <v>113</v>
      </c>
      <c r="Z18" s="24"/>
      <c r="AA18" s="64">
        <v>13755</v>
      </c>
      <c r="AB18" s="64">
        <v>379.81276000000003</v>
      </c>
      <c r="AC18" s="25">
        <f t="shared" si="10"/>
        <v>0</v>
      </c>
      <c r="AD18" s="64"/>
      <c r="AE18" s="24"/>
      <c r="AF18" s="24"/>
      <c r="AG18" s="24"/>
      <c r="AH18" s="25">
        <f t="shared" si="11"/>
        <v>0</v>
      </c>
      <c r="AI18" s="64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70</v>
      </c>
      <c r="B19" s="53" t="s">
        <v>44</v>
      </c>
      <c r="C19" s="3" t="s">
        <v>73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67" t="s">
        <v>113</v>
      </c>
      <c r="Z19" s="24"/>
      <c r="AA19" s="64">
        <v>30811.599999999999</v>
      </c>
      <c r="AB19" s="64">
        <v>850.79161999999997</v>
      </c>
      <c r="AC19" s="25">
        <f t="shared" si="10"/>
        <v>0</v>
      </c>
      <c r="AD19" s="64"/>
      <c r="AE19" s="24"/>
      <c r="AF19" s="24"/>
      <c r="AG19" s="24"/>
      <c r="AH19" s="25">
        <f t="shared" si="11"/>
        <v>0</v>
      </c>
      <c r="AI19" s="64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72</v>
      </c>
      <c r="C20" s="3" t="s">
        <v>74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67" t="s">
        <v>115</v>
      </c>
      <c r="Z20" s="24"/>
      <c r="AA20" s="64">
        <v>36000</v>
      </c>
      <c r="AB20" s="64">
        <v>994.05737999999997</v>
      </c>
      <c r="AC20" s="25">
        <f t="shared" si="10"/>
        <v>0</v>
      </c>
      <c r="AD20" s="64"/>
      <c r="AE20" s="24"/>
      <c r="AF20" s="24"/>
      <c r="AG20" s="24"/>
      <c r="AH20" s="25">
        <f t="shared" si="11"/>
        <v>0</v>
      </c>
      <c r="AI20" s="64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67"/>
      <c r="Z21" s="24"/>
      <c r="AA21" s="64">
        <v>36000</v>
      </c>
      <c r="AB21" s="24">
        <v>994.05737999999997</v>
      </c>
      <c r="AC21" s="25"/>
      <c r="AD21" s="64"/>
      <c r="AE21" s="24"/>
      <c r="AF21" s="24"/>
      <c r="AG21" s="24"/>
      <c r="AH21" s="25"/>
      <c r="AI21" s="64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91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68" t="s">
        <v>118</v>
      </c>
      <c r="Z22" s="28"/>
      <c r="AA22" s="64">
        <v>14000</v>
      </c>
      <c r="AB22" s="64">
        <v>482.82787000000002</v>
      </c>
      <c r="AC22" s="25">
        <f t="shared" ref="AC22:AC24" si="13">X22+Z22-AA22</f>
        <v>0</v>
      </c>
      <c r="AD22" s="64"/>
      <c r="AE22" s="28"/>
      <c r="AF22" s="28"/>
      <c r="AG22" s="28"/>
      <c r="AH22" s="25">
        <f t="shared" ref="AH22:AH24" si="14">AC22+AE22-AF22</f>
        <v>0</v>
      </c>
      <c r="AI22" s="64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93</v>
      </c>
      <c r="B23" s="52" t="s">
        <v>39</v>
      </c>
      <c r="C23" s="3" t="s">
        <v>105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67"/>
      <c r="Z23" s="28"/>
      <c r="AA23" s="24">
        <v>0</v>
      </c>
      <c r="AB23" s="24">
        <v>0</v>
      </c>
      <c r="AC23" s="25">
        <f t="shared" si="13"/>
        <v>20346</v>
      </c>
      <c r="AD23" s="64" t="s">
        <v>116</v>
      </c>
      <c r="AE23" s="28"/>
      <c r="AF23" s="24">
        <v>20346</v>
      </c>
      <c r="AG23" s="28"/>
      <c r="AH23" s="25">
        <f t="shared" si="14"/>
        <v>0</v>
      </c>
      <c r="AI23" s="64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72</v>
      </c>
      <c r="C24" s="3" t="s">
        <v>107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67"/>
      <c r="Z24" s="28"/>
      <c r="AA24" s="24"/>
      <c r="AB24" s="64">
        <v>19.664000000000001</v>
      </c>
      <c r="AC24" s="25">
        <f t="shared" si="13"/>
        <v>19664</v>
      </c>
      <c r="AD24" s="64"/>
      <c r="AE24" s="28"/>
      <c r="AF24" s="24"/>
      <c r="AG24" s="24">
        <v>19.664000000000001</v>
      </c>
      <c r="AH24" s="25">
        <f t="shared" si="14"/>
        <v>19664</v>
      </c>
      <c r="AI24" s="65" t="s">
        <v>114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2"/>
    </row>
  </sheetData>
  <mergeCells count="21">
    <mergeCell ref="A2:AF4"/>
    <mergeCell ref="B25:N25"/>
    <mergeCell ref="X5:X6"/>
    <mergeCell ref="U5:W5"/>
    <mergeCell ref="P5:P6"/>
    <mergeCell ref="T5:T6"/>
    <mergeCell ref="AC5:AC6"/>
    <mergeCell ref="Y5:AB5"/>
    <mergeCell ref="AD5:AG5"/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64</v>
      </c>
    </row>
    <row r="2" spans="2:10" ht="15.75" thickBot="1" x14ac:dyDescent="0.3"/>
    <row r="3" spans="2:10" ht="63.75" customHeight="1" thickBot="1" x14ac:dyDescent="0.3">
      <c r="B3" s="41" t="s">
        <v>61</v>
      </c>
      <c r="C3" s="42" t="s">
        <v>62</v>
      </c>
      <c r="D3" s="42" t="s">
        <v>63</v>
      </c>
      <c r="E3" s="43"/>
    </row>
    <row r="4" spans="2:10" ht="25.5" x14ac:dyDescent="0.25">
      <c r="B4" s="128" t="s">
        <v>57</v>
      </c>
      <c r="C4" s="129" t="s">
        <v>65</v>
      </c>
      <c r="D4" s="126" t="s">
        <v>58</v>
      </c>
      <c r="E4" s="57" t="s">
        <v>96</v>
      </c>
      <c r="H4" t="s">
        <v>80</v>
      </c>
    </row>
    <row r="5" spans="2:10" x14ac:dyDescent="0.25">
      <c r="B5" s="128"/>
      <c r="C5" s="129"/>
      <c r="D5" s="126"/>
      <c r="E5" s="36"/>
      <c r="H5" s="46">
        <v>42758</v>
      </c>
    </row>
    <row r="6" spans="2:10" ht="25.5" x14ac:dyDescent="0.25">
      <c r="B6" s="128"/>
      <c r="C6" s="129"/>
      <c r="D6" s="126"/>
      <c r="E6" s="38"/>
      <c r="H6" s="46">
        <v>40717</v>
      </c>
      <c r="J6" s="38" t="s">
        <v>82</v>
      </c>
    </row>
    <row r="7" spans="2:10" ht="38.25" x14ac:dyDescent="0.25">
      <c r="B7" s="128"/>
      <c r="C7" s="129"/>
      <c r="D7" s="126"/>
      <c r="E7" s="38"/>
      <c r="H7">
        <f>H5-H6</f>
        <v>2041</v>
      </c>
      <c r="J7" s="38" t="s">
        <v>59</v>
      </c>
    </row>
    <row r="8" spans="2:10" ht="15" customHeight="1" x14ac:dyDescent="0.25">
      <c r="B8" s="128"/>
      <c r="C8" s="129"/>
      <c r="D8" s="126"/>
      <c r="E8" s="38"/>
      <c r="J8" s="38" t="s">
        <v>60</v>
      </c>
    </row>
    <row r="9" spans="2:10" ht="10.5" customHeight="1" x14ac:dyDescent="0.25">
      <c r="B9" s="128"/>
      <c r="C9" s="129"/>
      <c r="D9" s="126"/>
      <c r="E9" s="38"/>
    </row>
    <row r="10" spans="2:10" hidden="1" x14ac:dyDescent="0.25">
      <c r="B10" s="128"/>
      <c r="C10" s="129"/>
      <c r="D10" s="126"/>
      <c r="E10" s="38"/>
    </row>
    <row r="11" spans="2:10" hidden="1" x14ac:dyDescent="0.25">
      <c r="B11" s="128"/>
      <c r="C11" s="129"/>
      <c r="D11" s="126"/>
      <c r="E11" s="38"/>
    </row>
    <row r="12" spans="2:10" hidden="1" x14ac:dyDescent="0.25">
      <c r="B12" s="128"/>
      <c r="C12" s="129"/>
      <c r="D12" s="126"/>
      <c r="E12" s="38"/>
    </row>
    <row r="13" spans="2:10" ht="24" hidden="1" customHeight="1" x14ac:dyDescent="0.25">
      <c r="B13" s="128"/>
      <c r="C13" s="129"/>
      <c r="D13" s="126"/>
      <c r="E13" s="39"/>
    </row>
    <row r="14" spans="2:10" hidden="1" x14ac:dyDescent="0.25">
      <c r="B14" s="128"/>
      <c r="C14" s="129"/>
      <c r="D14" s="126"/>
      <c r="E14" s="37"/>
    </row>
    <row r="15" spans="2:10" hidden="1" x14ac:dyDescent="0.25">
      <c r="B15" s="128"/>
      <c r="C15" s="129"/>
      <c r="D15" s="126"/>
      <c r="E15" s="40"/>
    </row>
    <row r="16" spans="2:10" hidden="1" x14ac:dyDescent="0.25">
      <c r="B16" s="128"/>
      <c r="C16" s="129"/>
      <c r="D16" s="126"/>
      <c r="E16" s="40"/>
    </row>
    <row r="17" spans="2:5" hidden="1" x14ac:dyDescent="0.25">
      <c r="B17" s="128"/>
      <c r="C17" s="129"/>
      <c r="D17" s="126"/>
      <c r="E17" s="37"/>
    </row>
    <row r="18" spans="2:5" hidden="1" x14ac:dyDescent="0.25">
      <c r="B18" s="128"/>
      <c r="C18" s="129"/>
      <c r="D18" s="126"/>
      <c r="E18" s="39"/>
    </row>
    <row r="19" spans="2:5" hidden="1" x14ac:dyDescent="0.25">
      <c r="B19" s="128"/>
      <c r="C19" s="129"/>
      <c r="D19" s="126"/>
      <c r="E19" s="37"/>
    </row>
    <row r="20" spans="2:5" hidden="1" x14ac:dyDescent="0.25">
      <c r="B20" s="128"/>
      <c r="C20" s="129"/>
      <c r="D20" s="126"/>
      <c r="E20" s="39"/>
    </row>
    <row r="21" spans="2:5" hidden="1" x14ac:dyDescent="0.25">
      <c r="B21" s="128"/>
      <c r="C21" s="129"/>
      <c r="D21" s="126"/>
      <c r="E21" s="37"/>
    </row>
    <row r="22" spans="2:5" hidden="1" x14ac:dyDescent="0.25">
      <c r="B22" s="128"/>
      <c r="C22" s="129"/>
      <c r="D22" s="126"/>
      <c r="E22" s="39"/>
    </row>
    <row r="23" spans="2:5" hidden="1" x14ac:dyDescent="0.25">
      <c r="B23" s="128"/>
      <c r="C23" s="129"/>
      <c r="D23" s="126"/>
      <c r="E23" s="37"/>
    </row>
    <row r="24" spans="2:5" hidden="1" x14ac:dyDescent="0.25">
      <c r="B24" s="128"/>
      <c r="C24" s="129"/>
      <c r="D24" s="126"/>
      <c r="E24" s="39"/>
    </row>
    <row r="25" spans="2:5" hidden="1" x14ac:dyDescent="0.25">
      <c r="B25" s="128"/>
      <c r="C25" s="129"/>
      <c r="D25" s="126"/>
      <c r="E25" s="37"/>
    </row>
    <row r="26" spans="2:5" hidden="1" x14ac:dyDescent="0.25">
      <c r="B26" s="128"/>
      <c r="C26" s="129"/>
      <c r="D26" s="126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67</v>
      </c>
    </row>
    <row r="29" spans="2:5" ht="15.75" thickBot="1" x14ac:dyDescent="0.3"/>
    <row r="30" spans="2:5" ht="15.75" thickBot="1" x14ac:dyDescent="0.3">
      <c r="B30" s="41" t="s">
        <v>61</v>
      </c>
      <c r="C30" s="42" t="s">
        <v>62</v>
      </c>
      <c r="D30" s="42" t="s">
        <v>63</v>
      </c>
      <c r="E30" s="43"/>
    </row>
    <row r="31" spans="2:5" x14ac:dyDescent="0.25">
      <c r="B31" s="130"/>
      <c r="C31" s="132" t="s">
        <v>66</v>
      </c>
      <c r="D31" s="125"/>
      <c r="E31" s="125" t="s">
        <v>97</v>
      </c>
    </row>
    <row r="32" spans="2:5" x14ac:dyDescent="0.25">
      <c r="B32" s="128"/>
      <c r="C32" s="129"/>
      <c r="D32" s="126"/>
      <c r="E32" s="126"/>
    </row>
    <row r="33" spans="2:14" x14ac:dyDescent="0.25">
      <c r="B33" s="128"/>
      <c r="C33" s="129"/>
      <c r="D33" s="126"/>
      <c r="E33" s="126"/>
    </row>
    <row r="34" spans="2:14" x14ac:dyDescent="0.25">
      <c r="B34" s="128"/>
      <c r="C34" s="129"/>
      <c r="D34" s="126"/>
      <c r="E34" s="126"/>
    </row>
    <row r="35" spans="2:14" x14ac:dyDescent="0.25">
      <c r="B35" s="128"/>
      <c r="C35" s="129"/>
      <c r="D35" s="126"/>
      <c r="E35" s="126"/>
    </row>
    <row r="36" spans="2:14" x14ac:dyDescent="0.25">
      <c r="B36" s="128"/>
      <c r="C36" s="129"/>
      <c r="D36" s="126"/>
      <c r="E36" s="126"/>
    </row>
    <row r="37" spans="2:14" x14ac:dyDescent="0.25">
      <c r="B37" s="131"/>
      <c r="C37" s="133"/>
      <c r="D37" s="127"/>
      <c r="E37" s="127"/>
    </row>
    <row r="39" spans="2:14" ht="18.75" x14ac:dyDescent="0.3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24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User</cp:lastModifiedBy>
  <cp:lastPrinted>2017-04-21T07:57:03Z</cp:lastPrinted>
  <dcterms:created xsi:type="dcterms:W3CDTF">2011-10-28T07:36:47Z</dcterms:created>
  <dcterms:modified xsi:type="dcterms:W3CDTF">2018-01-11T06:59:43Z</dcterms:modified>
</cp:coreProperties>
</file>