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aeva_mm\Desktop\ежегодное\ежегодное 2024\"/>
    </mc:Choice>
  </mc:AlternateContent>
  <bookViews>
    <workbookView xWindow="480" yWindow="240" windowWidth="27795" windowHeight="12465"/>
  </bookViews>
  <sheets>
    <sheet name="1" sheetId="3" r:id="rId1"/>
  </sheets>
  <definedNames>
    <definedName name="_xlnm.Print_Titles" localSheetId="0">'1'!$A:$A,'1'!$4:$6</definedName>
    <definedName name="_xlnm.Print_Area" localSheetId="0">'1'!$A$1:$H$15</definedName>
  </definedNames>
  <calcPr calcId="152511"/>
</workbook>
</file>

<file path=xl/calcChain.xml><?xml version="1.0" encoding="utf-8"?>
<calcChain xmlns="http://schemas.openxmlformats.org/spreadsheetml/2006/main">
  <c r="F13" i="3" l="1"/>
  <c r="F12" i="3"/>
  <c r="F11" i="3"/>
  <c r="F8" i="3"/>
  <c r="D11" i="3" l="1"/>
  <c r="D12" i="3"/>
  <c r="D13" i="3"/>
  <c r="D14" i="3"/>
  <c r="D15" i="3"/>
  <c r="D8" i="3"/>
  <c r="B15" i="3"/>
  <c r="B13" i="3"/>
  <c r="B14" i="3"/>
  <c r="B12" i="3"/>
  <c r="B11" i="3"/>
  <c r="B8" i="3"/>
  <c r="G8" i="3" l="1"/>
  <c r="H8" i="3"/>
</calcChain>
</file>

<file path=xl/sharedStrings.xml><?xml version="1.0" encoding="utf-8"?>
<sst xmlns="http://schemas.openxmlformats.org/spreadsheetml/2006/main" count="29" uniqueCount="29">
  <si>
    <t>тыс. рублей</t>
  </si>
  <si>
    <t xml:space="preserve">Наименование показателя
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</si>
  <si>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</si>
  <si>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</si>
  <si>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t>АДРЕС РАЗМЕЩЕНИЯ ИНФОРМАЦИИ В ОТКРЫТОМ ДОСТУПЕ:</t>
  </si>
  <si>
    <t>Расходы отражаются за счет средств регионального бюджета без учета средств муниципальных образований.</t>
  </si>
  <si>
    <t>2022 год</t>
  </si>
  <si>
    <t>*В соответствии с приказом Минфина России от 6 июня 2019 г. № 85н «О Порядке формирования и применения кодов бюджетной классификации Российской Федерации, их структуре и принципах назначения».</t>
  </si>
  <si>
    <t>2023 год</t>
  </si>
  <si>
    <t>РЕКВИЗИТЫ (вид, дата, регистрационный номер) И НАИМЕНОВАНИЕ НОРМАТИВНОГО ПРАВОВОГО АКТА:</t>
  </si>
  <si>
    <t>2024 год</t>
  </si>
  <si>
    <t>Утверждено
на 2024 год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</si>
  <si>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</si>
  <si>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</si>
  <si>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..."0598790" Поддержка социально-значимого телерадиовещания, обеспечение подготовки, производства и трансляции (вещания0 телерадиопрограмм информационной, общественно-политической, социально-экономической, спортивной, детской и культурной тематики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</si>
  <si>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</si>
  <si>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 xml:space="preserve">..."0798790" Поддержка средств массовой информации в части повышения уровня профессиональности работников </t>
  </si>
  <si>
    <t>Приказ Министерства финансов Чеченской Республики от 07.10.2020г. № 248 "Об утверждении Регламента подготовки и размещения на официальном сайте в информационно-телекоммуникационной сети "Интернет" информации о деятельности Министерства финансов Чеченской Республики"</t>
  </si>
  <si>
    <t>https://www.minfinchr.ru/deyatelnost/svedeniya-o-rashodovanii-byudzhetnyh-sredstv</t>
  </si>
  <si>
    <t>Примечание:</t>
  </si>
  <si>
    <t>Увеличение расходов в связи с погашением кредиторской задолженности прошлого периода</t>
  </si>
  <si>
    <t>2025 год</t>
  </si>
  <si>
    <t>Утверждено
на 2025 год</t>
  </si>
  <si>
    <t xml:space="preserve"> </t>
  </si>
  <si>
    <t>2026 год</t>
  </si>
  <si>
    <r>
      <t xml:space="preserve">Объем средств, предусмотренных в бюджете Чеченской Республики
на финансирование  расходов на информационное освещение деятельности органов государственной власти
в 2022-2026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bscript"/>
        <sz val="12"/>
        <rFont val="Times New Roman"/>
        <family val="1"/>
        <charset val="204"/>
      </rPr>
      <t/>
    </r>
  </si>
  <si>
    <t>Исполнено
на 01.01.2023</t>
  </si>
  <si>
    <t>Исполнено 
на 01.01.2024</t>
  </si>
  <si>
    <t>Утверждено
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</si>
</sst>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BBBBB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4" fillId="0" borderId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7" borderId="7" applyNumberFormat="0" applyAlignment="0" applyProtection="0"/>
    <xf numFmtId="0" fontId="24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8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0" borderId="6" applyNumberFormat="0" applyFill="0" applyAlignment="0" applyProtection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35">
    <xf numFmtId="0" fontId="0" fillId="0" borderId="0" xfId="0"/>
    <xf numFmtId="0" fontId="6" fillId="0" borderId="0" xfId="0" applyFont="1" applyAlignment="1">
      <alignment horizontal="right"/>
    </xf>
    <xf numFmtId="3" fontId="8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34" borderId="10" xfId="1" applyNumberFormat="1" applyFont="1" applyFill="1" applyBorder="1" applyAlignment="1" applyProtection="1">
      <alignment horizontal="left" vertical="center" wrapText="1"/>
    </xf>
    <xf numFmtId="3" fontId="9" fillId="34" borderId="10" xfId="0" applyNumberFormat="1" applyFont="1" applyFill="1" applyBorder="1" applyAlignment="1">
      <alignment horizontal="center" vertical="center"/>
    </xf>
    <xf numFmtId="3" fontId="10" fillId="0" borderId="11" xfId="2" applyNumberFormat="1" applyFont="1" applyBorder="1" applyAlignment="1" applyProtection="1">
      <alignment vertical="center"/>
      <protection locked="0"/>
    </xf>
    <xf numFmtId="10" fontId="9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1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3" fontId="10" fillId="0" borderId="0" xfId="2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34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4" fontId="8" fillId="34" borderId="10" xfId="1" applyNumberFormat="1" applyFont="1" applyFill="1" applyBorder="1" applyAlignment="1" applyProtection="1">
      <alignment horizontal="center" vertical="center" wrapText="1"/>
    </xf>
    <xf numFmtId="0" fontId="8" fillId="34" borderId="10" xfId="1" applyNumberFormat="1" applyFont="1" applyFill="1" applyBorder="1" applyAlignment="1" applyProtection="1">
      <alignment horizontal="center" vertical="center" wrapText="1"/>
    </xf>
    <xf numFmtId="3" fontId="9" fillId="34" borderId="10" xfId="0" applyNumberFormat="1" applyFont="1" applyFill="1" applyBorder="1" applyAlignment="1">
      <alignment horizontal="center" vertical="center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34" borderId="10" xfId="1" applyNumberFormat="1" applyFont="1" applyFill="1" applyBorder="1" applyAlignment="1" applyProtection="1">
      <alignment horizontal="center" vertical="center"/>
    </xf>
    <xf numFmtId="3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3" fontId="8" fillId="33" borderId="1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35" fillId="0" borderId="0" xfId="94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</cellXfs>
  <cellStyles count="96">
    <cellStyle name="20% - Акцент1 2" xfId="3"/>
    <cellStyle name="20% - Акцент1 2 2" xfId="4"/>
    <cellStyle name="20% - Акцент1 2 3" xfId="5"/>
    <cellStyle name="20% - Акцент2 2" xfId="6"/>
    <cellStyle name="20% - Акцент2 2 2" xfId="7"/>
    <cellStyle name="20% - Акцент2 2 3" xfId="8"/>
    <cellStyle name="20% - Акцент3 2" xfId="9"/>
    <cellStyle name="20% - Акцент3 2 2" xfId="10"/>
    <cellStyle name="20% - Акцент3 2 3" xfId="11"/>
    <cellStyle name="20% - Акцент4 2" xfId="12"/>
    <cellStyle name="20% - Акцент4 2 2" xfId="13"/>
    <cellStyle name="20% - Акцент4 2 3" xfId="14"/>
    <cellStyle name="20% - Акцент5 2" xfId="15"/>
    <cellStyle name="20% - Акцент5 2 2" xfId="16"/>
    <cellStyle name="20% - Акцент5 2 3" xfId="17"/>
    <cellStyle name="20% - Акцент6 2" xfId="18"/>
    <cellStyle name="20% - Акцент6 2 2" xfId="19"/>
    <cellStyle name="20% - Акцент6 2 3" xfId="20"/>
    <cellStyle name="40% - Акцент1 2" xfId="21"/>
    <cellStyle name="40% - Акцент1 2 2" xfId="22"/>
    <cellStyle name="40% - Акцент1 2 3" xfId="23"/>
    <cellStyle name="40% - Акцент2 2" xfId="24"/>
    <cellStyle name="40% - Акцент2 2 2" xfId="25"/>
    <cellStyle name="40% - Акцент2 2 3" xfId="26"/>
    <cellStyle name="40% - Акцент3 2" xfId="27"/>
    <cellStyle name="40% - Акцент3 2 2" xfId="28"/>
    <cellStyle name="40% - Акцент3 2 3" xfId="29"/>
    <cellStyle name="40% - Акцент4 2" xfId="30"/>
    <cellStyle name="40% - Акцент4 2 2" xfId="31"/>
    <cellStyle name="40% - Акцент4 2 3" xfId="32"/>
    <cellStyle name="40% - Акцент5 2" xfId="33"/>
    <cellStyle name="40% - Акцент5 2 2" xfId="34"/>
    <cellStyle name="40% - Акцент5 2 3" xfId="35"/>
    <cellStyle name="40% - Акцент6 2" xfId="36"/>
    <cellStyle name="40% - Акцент6 2 2" xfId="37"/>
    <cellStyle name="40% - Акцент6 2 3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Гиперссылка" xfId="94" builtinId="8"/>
    <cellStyle name="Денежный" xfId="1" builtinId="4"/>
    <cellStyle name="Денежный 2" xfId="55"/>
    <cellStyle name="Денежный 3" xfId="56"/>
    <cellStyle name="Денежный 4" xfId="57"/>
    <cellStyle name="Денежный 4 2" xfId="58"/>
    <cellStyle name="Денежный 4 3" xfId="59"/>
    <cellStyle name="Денежный 5" xfId="60"/>
    <cellStyle name="Заголовок 1 2" xfId="61"/>
    <cellStyle name="Заголовок 2 2" xfId="62"/>
    <cellStyle name="Заголовок 3 2" xfId="63"/>
    <cellStyle name="Заголовок 4 2" xfId="64"/>
    <cellStyle name="Итог 2" xfId="65"/>
    <cellStyle name="Контрольная ячейка 2" xfId="66"/>
    <cellStyle name="Нейтральный 2" xfId="67"/>
    <cellStyle name="Обычный" xfId="0" builtinId="0"/>
    <cellStyle name="Обычный 12" xfId="68"/>
    <cellStyle name="Обычный 2" xfId="69"/>
    <cellStyle name="Обычный 2 2" xfId="70"/>
    <cellStyle name="Обычный 2 3" xfId="71"/>
    <cellStyle name="Обычный 3" xfId="72"/>
    <cellStyle name="Обычный 3 2" xfId="73"/>
    <cellStyle name="Обычный 4" xfId="74"/>
    <cellStyle name="Обычный 4 2" xfId="75"/>
    <cellStyle name="Обычный 4 3" xfId="76"/>
    <cellStyle name="Обычный 4 4" xfId="77"/>
    <cellStyle name="Обычный 5" xfId="78"/>
    <cellStyle name="Обычный 5 2" xfId="79"/>
    <cellStyle name="Обычный 6" xfId="80"/>
    <cellStyle name="Обычный 7" xfId="81"/>
    <cellStyle name="Обычный 8" xfId="2"/>
    <cellStyle name="Обычный 9" xfId="95"/>
    <cellStyle name="Плохой 2" xfId="82"/>
    <cellStyle name="Пояснение 2" xfId="83"/>
    <cellStyle name="Примечание 2" xfId="84"/>
    <cellStyle name="Примечание 2 2" xfId="85"/>
    <cellStyle name="Примечание 2 3" xfId="86"/>
    <cellStyle name="Связанная ячейка 2" xfId="87"/>
    <cellStyle name="Стиль 1" xfId="88"/>
    <cellStyle name="Стиль 1 2" xfId="89"/>
    <cellStyle name="Текст предупреждения 2" xfId="90"/>
    <cellStyle name="Финансовый 2" xfId="91"/>
    <cellStyle name="Финансовый 3" xfId="92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finchr.ru/deyatelnost/svedeniya-o-rashodovanii-byudzhetnyh-sredst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BreakPreview" zoomScale="130" zoomScaleNormal="75" zoomScaleSheetLayoutView="130" workbookViewId="0">
      <selection activeCell="B13" sqref="B13:C13"/>
    </sheetView>
  </sheetViews>
  <sheetFormatPr defaultRowHeight="12.75" x14ac:dyDescent="0.2"/>
  <cols>
    <col min="1" max="1" width="38.42578125" customWidth="1"/>
    <col min="2" max="2" width="7.140625" customWidth="1"/>
    <col min="3" max="3" width="10.42578125" customWidth="1"/>
    <col min="4" max="4" width="7.140625" customWidth="1"/>
    <col min="5" max="5" width="10.42578125" customWidth="1"/>
    <col min="6" max="6" width="16.42578125" customWidth="1"/>
    <col min="7" max="8" width="14" customWidth="1"/>
    <col min="9" max="9" width="19.42578125" customWidth="1"/>
    <col min="10" max="10" width="16.140625" customWidth="1"/>
  </cols>
  <sheetData>
    <row r="1" spans="1:14" ht="53.25" customHeight="1" x14ac:dyDescent="0.2">
      <c r="A1" s="27" t="s">
        <v>25</v>
      </c>
      <c r="B1" s="27"/>
      <c r="C1" s="27"/>
      <c r="D1" s="27"/>
      <c r="E1" s="27"/>
      <c r="F1" s="27"/>
      <c r="G1" s="27"/>
      <c r="H1" s="27"/>
    </row>
    <row r="2" spans="1:14" ht="10.5" customHeight="1" x14ac:dyDescent="0.2">
      <c r="A2" s="16"/>
      <c r="B2" s="28"/>
      <c r="C2" s="28"/>
      <c r="D2" s="28"/>
      <c r="E2" s="17"/>
      <c r="F2" s="17"/>
      <c r="G2" s="17"/>
      <c r="H2" s="16"/>
    </row>
    <row r="3" spans="1:14" x14ac:dyDescent="0.2">
      <c r="H3" s="1" t="s">
        <v>0</v>
      </c>
    </row>
    <row r="4" spans="1:14" ht="19.5" customHeight="1" x14ac:dyDescent="0.2">
      <c r="A4" s="24" t="s">
        <v>1</v>
      </c>
      <c r="B4" s="29" t="s">
        <v>6</v>
      </c>
      <c r="C4" s="29"/>
      <c r="D4" s="29" t="s">
        <v>8</v>
      </c>
      <c r="E4" s="29"/>
      <c r="F4" s="2" t="s">
        <v>10</v>
      </c>
      <c r="G4" s="2" t="s">
        <v>21</v>
      </c>
      <c r="H4" s="2" t="s">
        <v>24</v>
      </c>
    </row>
    <row r="5" spans="1:14" ht="32.25" customHeight="1" x14ac:dyDescent="0.2">
      <c r="A5" s="24"/>
      <c r="B5" s="24" t="s">
        <v>26</v>
      </c>
      <c r="C5" s="24"/>
      <c r="D5" s="24" t="s">
        <v>27</v>
      </c>
      <c r="E5" s="24"/>
      <c r="F5" s="24" t="s">
        <v>11</v>
      </c>
      <c r="G5" s="24" t="s">
        <v>22</v>
      </c>
      <c r="H5" s="24" t="s">
        <v>28</v>
      </c>
    </row>
    <row r="6" spans="1:14" ht="24.75" customHeight="1" x14ac:dyDescent="0.2">
      <c r="A6" s="24"/>
      <c r="B6" s="24"/>
      <c r="C6" s="24"/>
      <c r="D6" s="24"/>
      <c r="E6" s="24"/>
      <c r="F6" s="24"/>
      <c r="G6" s="24"/>
      <c r="H6" s="24"/>
    </row>
    <row r="7" spans="1:14" x14ac:dyDescent="0.2">
      <c r="A7" s="18">
        <v>1</v>
      </c>
      <c r="B7" s="24">
        <v>2</v>
      </c>
      <c r="C7" s="24"/>
      <c r="D7" s="24">
        <v>3</v>
      </c>
      <c r="E7" s="24"/>
      <c r="F7" s="18">
        <v>4</v>
      </c>
      <c r="G7" s="18">
        <v>5</v>
      </c>
      <c r="H7" s="18">
        <v>6</v>
      </c>
    </row>
    <row r="8" spans="1:14" ht="83.25" customHeight="1" x14ac:dyDescent="0.2">
      <c r="A8" s="3" t="s">
        <v>2</v>
      </c>
      <c r="B8" s="25">
        <f>399497125.35/1000</f>
        <v>399497.12535000005</v>
      </c>
      <c r="C8" s="25"/>
      <c r="D8" s="21">
        <f>370289590.5/1000</f>
        <v>370289.59049999999</v>
      </c>
      <c r="E8" s="21"/>
      <c r="F8" s="19">
        <f>514317195.21/1000</f>
        <v>514317.19520999998</v>
      </c>
      <c r="G8" s="19">
        <f>G11+G12+G13+G14+G15</f>
        <v>308045.16000000003</v>
      </c>
      <c r="H8" s="19">
        <f>H11+H12+H13+H14+H15</f>
        <v>308045.16000000003</v>
      </c>
    </row>
    <row r="9" spans="1:14" x14ac:dyDescent="0.2">
      <c r="A9" s="3" t="s">
        <v>3</v>
      </c>
      <c r="B9" s="26"/>
      <c r="C9" s="26"/>
      <c r="D9" s="26"/>
      <c r="E9" s="26"/>
      <c r="F9" s="4"/>
      <c r="G9" s="4"/>
      <c r="H9" s="4"/>
    </row>
    <row r="10" spans="1:14" x14ac:dyDescent="0.2">
      <c r="A10" s="5" t="s">
        <v>23</v>
      </c>
      <c r="B10" s="22"/>
      <c r="C10" s="22"/>
      <c r="D10" s="23"/>
      <c r="E10" s="23"/>
      <c r="F10" s="6"/>
      <c r="G10" s="6"/>
      <c r="H10" s="6"/>
      <c r="I10" s="7"/>
      <c r="J10" s="8"/>
      <c r="K10" s="9"/>
      <c r="M10" s="9"/>
      <c r="N10" s="9"/>
    </row>
    <row r="11" spans="1:14" ht="51" x14ac:dyDescent="0.2">
      <c r="A11" s="5" t="s">
        <v>12</v>
      </c>
      <c r="B11" s="21">
        <f>31417672.32/1000</f>
        <v>31417.672320000001</v>
      </c>
      <c r="C11" s="21"/>
      <c r="D11" s="21">
        <f>28333789.25/1000</f>
        <v>28333.789250000002</v>
      </c>
      <c r="E11" s="21"/>
      <c r="F11" s="19">
        <f>32866741.5/1000</f>
        <v>32866.741499999996</v>
      </c>
      <c r="G11" s="19">
        <v>19590.5</v>
      </c>
      <c r="H11" s="19">
        <v>19590.5</v>
      </c>
      <c r="I11" s="13"/>
      <c r="J11" s="8"/>
      <c r="K11" s="9"/>
      <c r="M11" s="9"/>
      <c r="N11" s="9"/>
    </row>
    <row r="12" spans="1:14" ht="63.75" x14ac:dyDescent="0.2">
      <c r="A12" s="5" t="s">
        <v>13</v>
      </c>
      <c r="B12" s="21">
        <f>24612839.16/1000</f>
        <v>24612.83916</v>
      </c>
      <c r="C12" s="21"/>
      <c r="D12" s="21">
        <f>22967361.83/1000</f>
        <v>22967.361829999998</v>
      </c>
      <c r="E12" s="21"/>
      <c r="F12" s="19">
        <f>25995275.83/1000</f>
        <v>25995.275829999999</v>
      </c>
      <c r="G12" s="19">
        <v>17559.099999999999</v>
      </c>
      <c r="H12" s="19">
        <v>17559.099999999999</v>
      </c>
      <c r="I12" s="13"/>
      <c r="J12" s="8"/>
      <c r="K12" s="9"/>
      <c r="M12" s="9"/>
      <c r="N12" s="9"/>
    </row>
    <row r="13" spans="1:14" ht="89.25" x14ac:dyDescent="0.2">
      <c r="A13" s="5" t="s">
        <v>14</v>
      </c>
      <c r="B13" s="21">
        <f>279968778.32/1000</f>
        <v>279968.77831999998</v>
      </c>
      <c r="C13" s="21"/>
      <c r="D13" s="21">
        <f>263627464.34/1000</f>
        <v>263627.46434000001</v>
      </c>
      <c r="E13" s="21"/>
      <c r="F13" s="19">
        <f>394261648.36/1000</f>
        <v>394261.64835999999</v>
      </c>
      <c r="G13" s="19">
        <v>216610.76</v>
      </c>
      <c r="H13" s="19">
        <v>216610.76</v>
      </c>
      <c r="I13" s="13"/>
      <c r="J13" s="8"/>
      <c r="K13" s="9"/>
      <c r="M13" s="9"/>
      <c r="N13" s="9"/>
    </row>
    <row r="14" spans="1:14" ht="76.5" x14ac:dyDescent="0.2">
      <c r="A14" s="5" t="s">
        <v>15</v>
      </c>
      <c r="B14" s="21">
        <f>58624134.55/1000</f>
        <v>58624.134549999995</v>
      </c>
      <c r="C14" s="21"/>
      <c r="D14" s="21">
        <f>50551032.58/1000</f>
        <v>50551.032579999999</v>
      </c>
      <c r="E14" s="21"/>
      <c r="F14" s="19">
        <v>55911.12</v>
      </c>
      <c r="G14" s="19">
        <v>49657.1</v>
      </c>
      <c r="H14" s="19">
        <v>49657.1</v>
      </c>
      <c r="I14" s="13"/>
      <c r="J14" s="8"/>
      <c r="K14" s="9"/>
      <c r="M14" s="9"/>
      <c r="N14" s="9"/>
    </row>
    <row r="15" spans="1:14" ht="38.25" x14ac:dyDescent="0.2">
      <c r="A15" s="5" t="s">
        <v>16</v>
      </c>
      <c r="B15" s="21">
        <f>4873701/1000</f>
        <v>4873.701</v>
      </c>
      <c r="C15" s="21"/>
      <c r="D15" s="21">
        <f>4809942.5/1000</f>
        <v>4809.9425000000001</v>
      </c>
      <c r="E15" s="21"/>
      <c r="F15" s="19">
        <v>5282.41</v>
      </c>
      <c r="G15" s="19">
        <v>4627.7</v>
      </c>
      <c r="H15" s="19">
        <v>4627.7</v>
      </c>
      <c r="I15" s="13"/>
      <c r="J15" s="8"/>
      <c r="K15" s="9"/>
      <c r="M15" s="9"/>
      <c r="N15" s="9"/>
    </row>
    <row r="16" spans="1:14" ht="9" customHeight="1" x14ac:dyDescent="0.2">
      <c r="A16" s="10"/>
      <c r="B16" s="11"/>
      <c r="C16" s="11"/>
      <c r="D16" s="11"/>
      <c r="E16" s="11"/>
      <c r="F16" s="11"/>
      <c r="G16" s="11"/>
      <c r="H16" s="11"/>
    </row>
    <row r="17" spans="1:8" ht="36.75" hidden="1" customHeight="1" x14ac:dyDescent="0.2">
      <c r="A17" s="12" t="s">
        <v>9</v>
      </c>
      <c r="B17" s="34" t="s">
        <v>17</v>
      </c>
      <c r="C17" s="34"/>
      <c r="D17" s="34"/>
      <c r="E17" s="34"/>
      <c r="F17" s="34"/>
      <c r="G17" s="34"/>
      <c r="H17" s="34"/>
    </row>
    <row r="18" spans="1:8" ht="13.5" hidden="1" customHeight="1" x14ac:dyDescent="0.2">
      <c r="A18" s="15" t="s">
        <v>19</v>
      </c>
      <c r="B18" s="33" t="s">
        <v>20</v>
      </c>
      <c r="C18" s="33"/>
      <c r="D18" s="33"/>
      <c r="E18" s="33"/>
      <c r="F18" s="33"/>
      <c r="G18" s="33"/>
      <c r="H18" s="33"/>
    </row>
    <row r="19" spans="1:8" ht="12.75" hidden="1" customHeight="1" x14ac:dyDescent="0.2">
      <c r="A19" s="12" t="s">
        <v>4</v>
      </c>
      <c r="B19" s="32" t="s">
        <v>18</v>
      </c>
      <c r="C19" s="32"/>
      <c r="D19" s="32"/>
      <c r="E19" s="32"/>
      <c r="F19" s="32"/>
      <c r="G19" s="32"/>
      <c r="H19" s="32"/>
    </row>
    <row r="20" spans="1:8" ht="11.25" hidden="1" customHeight="1" x14ac:dyDescent="0.2">
      <c r="A20" s="12"/>
      <c r="B20" s="14"/>
      <c r="C20" s="14"/>
      <c r="D20" s="14"/>
      <c r="E20" s="14"/>
      <c r="F20" s="14"/>
      <c r="G20" s="14"/>
      <c r="H20" s="14"/>
    </row>
    <row r="21" spans="1:8" ht="27" hidden="1" customHeight="1" x14ac:dyDescent="0.2">
      <c r="A21" s="31" t="s">
        <v>7</v>
      </c>
      <c r="B21" s="31"/>
      <c r="C21" s="31"/>
      <c r="D21" s="31"/>
      <c r="E21" s="31"/>
      <c r="F21" s="31"/>
      <c r="G21" s="31"/>
      <c r="H21" s="31"/>
    </row>
    <row r="22" spans="1:8" hidden="1" x14ac:dyDescent="0.2">
      <c r="A22" s="30" t="s">
        <v>5</v>
      </c>
      <c r="B22" s="30"/>
      <c r="C22" s="30"/>
      <c r="D22" s="30"/>
      <c r="E22" s="30"/>
      <c r="F22" s="30"/>
      <c r="G22" s="30"/>
      <c r="H22" s="30"/>
    </row>
    <row r="23" spans="1:8" x14ac:dyDescent="0.2">
      <c r="A23" s="20"/>
      <c r="B23" s="20"/>
      <c r="C23" s="20"/>
      <c r="D23" s="20"/>
      <c r="E23" s="20"/>
      <c r="F23" s="20"/>
      <c r="G23" s="20"/>
      <c r="H23" s="20"/>
    </row>
  </sheetData>
  <mergeCells count="34">
    <mergeCell ref="A1:H1"/>
    <mergeCell ref="B2:D2"/>
    <mergeCell ref="A4:A6"/>
    <mergeCell ref="B4:C4"/>
    <mergeCell ref="D4:E4"/>
    <mergeCell ref="B5:C6"/>
    <mergeCell ref="D5:E6"/>
    <mergeCell ref="F5:F6"/>
    <mergeCell ref="G5:G6"/>
    <mergeCell ref="H5:H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23:H23"/>
    <mergeCell ref="B13:C13"/>
    <mergeCell ref="D13:E13"/>
    <mergeCell ref="B14:C14"/>
    <mergeCell ref="D14:E14"/>
    <mergeCell ref="B15:C15"/>
    <mergeCell ref="D15:E15"/>
    <mergeCell ref="A22:H22"/>
    <mergeCell ref="A21:H21"/>
    <mergeCell ref="B19:H19"/>
    <mergeCell ref="B18:H18"/>
    <mergeCell ref="B17:H17"/>
  </mergeCells>
  <hyperlinks>
    <hyperlink ref="B19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r:id="rId2"/>
  <colBreaks count="1" manualBreakCount="1">
    <brk id="8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Казаева Малика Магомедовна</cp:lastModifiedBy>
  <cp:lastPrinted>2024-02-01T08:46:31Z</cp:lastPrinted>
  <dcterms:created xsi:type="dcterms:W3CDTF">2019-01-14T13:47:15Z</dcterms:created>
  <dcterms:modified xsi:type="dcterms:W3CDTF">2024-03-19T11:42:07Z</dcterms:modified>
</cp:coreProperties>
</file>